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livemanchesterac-my.sharepoint.com/personal/nigel_denoronha_manchester_ac_uk/Documents/census/Area Profile/"/>
    </mc:Choice>
  </mc:AlternateContent>
  <xr:revisionPtr revIDLastSave="0" documentId="8_{10F25AE9-6E6A-4596-83EE-4BF4D44EB181}" xr6:coauthVersionLast="47" xr6:coauthVersionMax="47" xr10:uidLastSave="{00000000-0000-0000-0000-000000000000}"/>
  <bookViews>
    <workbookView xWindow="-108" yWindow="-108" windowWidth="23256" windowHeight="12456" activeTab="1" xr2:uid="{00000000-000D-0000-FFFF-FFFF00000000}"/>
  </bookViews>
  <sheets>
    <sheet name="Data" sheetId="1" r:id="rId1"/>
    <sheet name="Derived"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2" l="1"/>
  <c r="C3" i="2"/>
  <c r="D3" i="2"/>
  <c r="E3" i="2"/>
  <c r="B4" i="2"/>
  <c r="C4" i="2"/>
  <c r="D4" i="2"/>
  <c r="E4" i="2"/>
  <c r="B5" i="2"/>
  <c r="C5" i="2"/>
  <c r="D5" i="2"/>
  <c r="E5" i="2"/>
  <c r="B6" i="2"/>
  <c r="C6" i="2"/>
  <c r="D6" i="2"/>
  <c r="E6" i="2"/>
  <c r="B7" i="2"/>
  <c r="C7" i="2"/>
  <c r="D7" i="2"/>
  <c r="E7" i="2"/>
  <c r="B8" i="2"/>
  <c r="C8" i="2"/>
  <c r="D8" i="2"/>
  <c r="E8" i="2"/>
  <c r="B9" i="2"/>
  <c r="C9" i="2"/>
  <c r="D9" i="2"/>
  <c r="E9" i="2"/>
  <c r="B10" i="2"/>
  <c r="C10" i="2"/>
  <c r="D10" i="2"/>
  <c r="E10" i="2"/>
  <c r="B11" i="2"/>
  <c r="C11" i="2"/>
  <c r="D11" i="2"/>
  <c r="E11" i="2"/>
  <c r="B12" i="2"/>
  <c r="C12" i="2"/>
  <c r="D12" i="2"/>
  <c r="E12" i="2"/>
  <c r="B13" i="2"/>
  <c r="C13" i="2"/>
  <c r="D13" i="2"/>
  <c r="E13" i="2"/>
  <c r="B14" i="2"/>
  <c r="C14" i="2"/>
  <c r="D14" i="2"/>
  <c r="E14" i="2"/>
  <c r="B15" i="2"/>
  <c r="C15" i="2"/>
  <c r="D15" i="2"/>
  <c r="E15" i="2"/>
  <c r="B16" i="2"/>
  <c r="C16" i="2"/>
  <c r="D16" i="2"/>
  <c r="E16" i="2"/>
  <c r="B17" i="2"/>
  <c r="C17" i="2"/>
  <c r="D17" i="2"/>
  <c r="E17" i="2"/>
  <c r="B18" i="2"/>
  <c r="C18" i="2"/>
  <c r="D18" i="2"/>
  <c r="E18" i="2"/>
  <c r="B19" i="2"/>
  <c r="C19" i="2"/>
  <c r="D19" i="2"/>
  <c r="E19" i="2"/>
  <c r="B20" i="2"/>
  <c r="C20" i="2"/>
  <c r="D20" i="2"/>
  <c r="E20" i="2"/>
  <c r="B21" i="2"/>
  <c r="C21" i="2"/>
  <c r="D21" i="2"/>
  <c r="E21" i="2"/>
  <c r="B22" i="2"/>
  <c r="C22" i="2"/>
  <c r="D22" i="2"/>
  <c r="E22" i="2"/>
  <c r="B23" i="2"/>
  <c r="C23" i="2"/>
  <c r="D23" i="2"/>
  <c r="E23" i="2"/>
  <c r="B24" i="2"/>
  <c r="C24" i="2"/>
  <c r="D24" i="2"/>
  <c r="E24" i="2"/>
  <c r="B25" i="2"/>
  <c r="C25" i="2"/>
  <c r="D25" i="2"/>
  <c r="E25" i="2"/>
  <c r="B26" i="2"/>
  <c r="C26" i="2"/>
  <c r="D26" i="2"/>
  <c r="E26" i="2"/>
  <c r="B27" i="2"/>
  <c r="C27" i="2"/>
  <c r="D27" i="2"/>
  <c r="E27" i="2"/>
  <c r="B28" i="2"/>
  <c r="C28" i="2"/>
  <c r="D28" i="2"/>
  <c r="E28" i="2"/>
  <c r="B29" i="2"/>
  <c r="C29" i="2"/>
  <c r="D29" i="2"/>
  <c r="E29" i="2"/>
  <c r="B30" i="2"/>
  <c r="C30" i="2"/>
  <c r="D30" i="2"/>
  <c r="E30" i="2"/>
  <c r="B31" i="2"/>
  <c r="C31" i="2"/>
  <c r="D31" i="2"/>
  <c r="E31" i="2"/>
  <c r="B32" i="2"/>
  <c r="C32" i="2"/>
  <c r="D32" i="2"/>
  <c r="E32" i="2"/>
  <c r="B33" i="2"/>
  <c r="C33" i="2"/>
  <c r="D33" i="2"/>
  <c r="E33" i="2"/>
  <c r="B34" i="2"/>
  <c r="C34" i="2"/>
  <c r="D34" i="2"/>
  <c r="E34" i="2"/>
  <c r="B35" i="2"/>
  <c r="C35" i="2"/>
  <c r="D35" i="2"/>
  <c r="E35" i="2"/>
  <c r="B36" i="2"/>
  <c r="C36" i="2"/>
  <c r="D36" i="2"/>
  <c r="E36" i="2"/>
  <c r="B37" i="2"/>
  <c r="C37" i="2"/>
  <c r="D37" i="2"/>
  <c r="E37" i="2"/>
  <c r="B38" i="2"/>
  <c r="C38" i="2"/>
  <c r="D38" i="2"/>
  <c r="E38" i="2"/>
  <c r="B39" i="2"/>
  <c r="C39" i="2"/>
  <c r="D39" i="2"/>
  <c r="E39" i="2"/>
  <c r="B40" i="2"/>
  <c r="C40" i="2"/>
  <c r="D40" i="2"/>
  <c r="E40" i="2"/>
  <c r="B41" i="2"/>
  <c r="C41" i="2"/>
  <c r="D41" i="2"/>
  <c r="E41" i="2"/>
  <c r="B42" i="2"/>
  <c r="C42" i="2"/>
  <c r="D42" i="2"/>
  <c r="E42" i="2"/>
  <c r="B43" i="2"/>
  <c r="C43" i="2"/>
  <c r="D43" i="2"/>
  <c r="E43" i="2"/>
  <c r="B44" i="2"/>
  <c r="C44" i="2"/>
  <c r="D44" i="2"/>
  <c r="E44" i="2"/>
  <c r="B45" i="2"/>
  <c r="C45" i="2"/>
  <c r="D45" i="2"/>
  <c r="E45" i="2"/>
  <c r="B46" i="2"/>
  <c r="C46" i="2"/>
  <c r="D46" i="2"/>
  <c r="E46" i="2"/>
  <c r="B47" i="2"/>
  <c r="C47" i="2"/>
  <c r="D47" i="2"/>
  <c r="E47" i="2"/>
  <c r="B48" i="2"/>
  <c r="C48" i="2"/>
  <c r="D48" i="2"/>
  <c r="E48" i="2"/>
  <c r="B49" i="2"/>
  <c r="C49" i="2"/>
  <c r="D49" i="2"/>
  <c r="E49" i="2"/>
  <c r="B50" i="2"/>
  <c r="C50" i="2"/>
  <c r="D50" i="2"/>
  <c r="E50" i="2"/>
  <c r="B51" i="2"/>
  <c r="C51" i="2"/>
  <c r="D51" i="2"/>
  <c r="E51" i="2"/>
  <c r="B52" i="2"/>
  <c r="C52" i="2"/>
  <c r="D52" i="2"/>
  <c r="E52" i="2"/>
  <c r="B53" i="2"/>
  <c r="C53" i="2"/>
  <c r="D53" i="2"/>
  <c r="E53" i="2"/>
  <c r="B54" i="2"/>
  <c r="C54" i="2"/>
  <c r="D54" i="2"/>
  <c r="E54" i="2"/>
  <c r="B55" i="2"/>
  <c r="C55" i="2"/>
  <c r="D55" i="2"/>
  <c r="E55" i="2"/>
  <c r="B56" i="2"/>
  <c r="C56" i="2"/>
  <c r="D56" i="2"/>
  <c r="E56" i="2"/>
  <c r="B57" i="2"/>
  <c r="C57" i="2"/>
  <c r="D57" i="2"/>
  <c r="E57" i="2"/>
  <c r="B58" i="2"/>
  <c r="C58" i="2"/>
  <c r="D58" i="2"/>
  <c r="E58" i="2"/>
  <c r="B59" i="2"/>
  <c r="C59" i="2"/>
  <c r="D59" i="2"/>
  <c r="E59" i="2"/>
  <c r="E2" i="2"/>
  <c r="D2" i="2"/>
  <c r="C2" i="2"/>
  <c r="B2" i="2"/>
</calcChain>
</file>

<file path=xl/sharedStrings.xml><?xml version="1.0" encoding="utf-8"?>
<sst xmlns="http://schemas.openxmlformats.org/spreadsheetml/2006/main" count="135" uniqueCount="80">
  <si>
    <t>TS052 - Occupancy rating for bedrooms</t>
  </si>
  <si>
    <t>ONS Crown Copyright Reserved [from Nomis on 27 February 2023]</t>
  </si>
  <si>
    <t>population</t>
  </si>
  <si>
    <t>All households</t>
  </si>
  <si>
    <t>units</t>
  </si>
  <si>
    <t>Households</t>
  </si>
  <si>
    <t>date</t>
  </si>
  <si>
    <t>Occupancy rating of bedrooms: +2 or more</t>
  </si>
  <si>
    <t>Occupancy rating of bedrooms: +1</t>
  </si>
  <si>
    <t>Occupancy rating of bedrooms: 0</t>
  </si>
  <si>
    <t>Occupancy rating of bedrooms: -1</t>
  </si>
  <si>
    <t>Occupancy rating of bedrooms: -2 or less</t>
  </si>
  <si>
    <t>2022 ward</t>
  </si>
  <si>
    <t>Abbey (Derby)</t>
  </si>
  <si>
    <t>Allestree</t>
  </si>
  <si>
    <t>Alvaston</t>
  </si>
  <si>
    <t>Arboretum (Derby)</t>
  </si>
  <si>
    <t>Blagreaves</t>
  </si>
  <si>
    <t>Boulton</t>
  </si>
  <si>
    <t>Chaddesden</t>
  </si>
  <si>
    <t>Chellaston</t>
  </si>
  <si>
    <t>Darley</t>
  </si>
  <si>
    <t>Derwent</t>
  </si>
  <si>
    <t>Littleover</t>
  </si>
  <si>
    <t>Mackworth</t>
  </si>
  <si>
    <t>Mickleover</t>
  </si>
  <si>
    <t>Normanton (Derby)</t>
  </si>
  <si>
    <t>Oakwood (Derby)</t>
  </si>
  <si>
    <t>Sinfin</t>
  </si>
  <si>
    <t>Spondon</t>
  </si>
  <si>
    <t>Abbey (Leicester)</t>
  </si>
  <si>
    <t>Aylestone</t>
  </si>
  <si>
    <t>Beaumont Leys</t>
  </si>
  <si>
    <t>Belgrave (Leicester)</t>
  </si>
  <si>
    <t>Braunstone Park &amp; Rowley Fields</t>
  </si>
  <si>
    <t>Castle (Leicester)</t>
  </si>
  <si>
    <t>Evington</t>
  </si>
  <si>
    <t>Eyres Monsell</t>
  </si>
  <si>
    <t>Fosse</t>
  </si>
  <si>
    <t>Humberstone &amp; Hamilton</t>
  </si>
  <si>
    <t>Knighton</t>
  </si>
  <si>
    <t>North Evington</t>
  </si>
  <si>
    <t>Rushey Mead</t>
  </si>
  <si>
    <t>Saffron</t>
  </si>
  <si>
    <t>Spinney Hills</t>
  </si>
  <si>
    <t>Stoneygate</t>
  </si>
  <si>
    <t>Thurncourt</t>
  </si>
  <si>
    <t>Troon</t>
  </si>
  <si>
    <t>Westcotes</t>
  </si>
  <si>
    <t>Western</t>
  </si>
  <si>
    <t>Wycliffe</t>
  </si>
  <si>
    <t>Aspley</t>
  </si>
  <si>
    <t>Basford</t>
  </si>
  <si>
    <t>Berridge</t>
  </si>
  <si>
    <t>Bestwood</t>
  </si>
  <si>
    <t>Bilborough</t>
  </si>
  <si>
    <t>Bulwell</t>
  </si>
  <si>
    <t>Bulwell Forest</t>
  </si>
  <si>
    <t>Castle (Nottingham)</t>
  </si>
  <si>
    <t>Clifton East</t>
  </si>
  <si>
    <t>Clifton West</t>
  </si>
  <si>
    <t>Dales</t>
  </si>
  <si>
    <t>Hyson Green &amp; Arboretum</t>
  </si>
  <si>
    <t>Leen Valley</t>
  </si>
  <si>
    <t>Lenton &amp; Wollaton East</t>
  </si>
  <si>
    <t>Mapperley</t>
  </si>
  <si>
    <t>Meadows</t>
  </si>
  <si>
    <t>Radford (Nottingham)</t>
  </si>
  <si>
    <t>St. Ann's (Nottingham)</t>
  </si>
  <si>
    <t>Sherwood (Nottingham)</t>
  </si>
  <si>
    <t>Wollaton West</t>
  </si>
  <si>
    <t>In order to protect against disclosure of personal information, records have been swapped between different geographic areas and counts perturbed by small amounts. Small counts at the lowest geographies will be most affected.</t>
  </si>
  <si>
    <t>LA</t>
  </si>
  <si>
    <t>Ward</t>
  </si>
  <si>
    <t>Uocc</t>
  </si>
  <si>
    <t>Standard</t>
  </si>
  <si>
    <t>OverCrowd</t>
  </si>
  <si>
    <t>Derby</t>
  </si>
  <si>
    <t>Leicester</t>
  </si>
  <si>
    <t>Nottingham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</si>
</sst>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2"/>
      <name val="Arial"/>
      <family val="2"/>
    </font>
    <font>
      <sz val="10"/>
      <name val="Arial"/>
      <family val="2"/>
    </font>
    <font>
      <sz val="10"/>
      <name val="Arial"/>
      <family val="2"/>
    </font>
    <font>
      <b/>
      <sz val="10"/>
      <name val="Arial"/>
      <family val="2"/>
    </font>
    <font>
      <b/>
      <sz val="10"/>
      <name val="Arial"/>
      <family val="2"/>
    </font>
    <font>
      <sz val="10"/>
      <name val="Arial"/>
      <family val="2"/>
    </font>
    <font>
      <sz val="10"/>
      <name val="Arial"/>
      <family val="2"/>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1" fillId="0" borderId="0" xfId="0" applyFont="1" applyAlignment="1">
      <alignment horizontal="left" vertical="center"/>
    </xf>
    <xf numFmtId="0" fontId="2" fillId="0" borderId="0" xfId="0" applyFont="1"/>
    <xf numFmtId="0" fontId="3" fillId="0" borderId="0" xfId="0" applyFont="1" applyAlignment="1">
      <alignment horizontal="left"/>
    </xf>
    <xf numFmtId="0" fontId="4" fillId="0" borderId="0" xfId="0" applyFont="1" applyAlignment="1">
      <alignment horizontal="center" vertical="center" wrapText="1"/>
    </xf>
    <xf numFmtId="0" fontId="5" fillId="0" borderId="0" xfId="0" applyFont="1" applyAlignment="1">
      <alignment horizontal="left" vertical="center" wrapText="1"/>
    </xf>
    <xf numFmtId="0" fontId="6" fillId="0" borderId="0" xfId="0" applyFont="1" applyAlignment="1">
      <alignment horizontal="left"/>
    </xf>
    <xf numFmtId="3" fontId="7" fillId="0" borderId="0" xfId="0" applyNumberFormat="1" applyFont="1" applyAlignment="1">
      <alignment horizontal="right"/>
    </xf>
    <xf numFmtId="0" fontId="8" fillId="0" borderId="0" xfId="0" applyFont="1"/>
    <xf numFmtId="3"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8"/>
  <sheetViews>
    <sheetView workbookViewId="0"/>
  </sheetViews>
  <sheetFormatPr defaultRowHeight="14.4" x14ac:dyDescent="0.3"/>
  <cols>
    <col min="1" max="1" width="18" customWidth="1" collapsed="1"/>
    <col min="2" max="6" width="14" customWidth="1" collapsed="1"/>
  </cols>
  <sheetData>
    <row r="1" spans="1:6" ht="15.6" x14ac:dyDescent="0.3">
      <c r="A1" s="1" t="s">
        <v>0</v>
      </c>
    </row>
    <row r="2" spans="1:6" x14ac:dyDescent="0.3">
      <c r="A2" s="2" t="s">
        <v>1</v>
      </c>
    </row>
    <row r="4" spans="1:6" x14ac:dyDescent="0.3">
      <c r="A4" s="3" t="s">
        <v>2</v>
      </c>
      <c r="B4" s="3" t="s">
        <v>3</v>
      </c>
    </row>
    <row r="5" spans="1:6" x14ac:dyDescent="0.3">
      <c r="A5" s="3" t="s">
        <v>4</v>
      </c>
      <c r="B5" s="3" t="s">
        <v>5</v>
      </c>
    </row>
    <row r="6" spans="1:6" x14ac:dyDescent="0.3">
      <c r="A6" s="3" t="s">
        <v>6</v>
      </c>
      <c r="B6" s="3">
        <v>2021</v>
      </c>
    </row>
    <row r="8" spans="1:6" ht="52.05" customHeight="1" x14ac:dyDescent="0.3">
      <c r="A8" s="5" t="s">
        <v>12</v>
      </c>
      <c r="B8" s="4" t="s">
        <v>7</v>
      </c>
      <c r="C8" s="4" t="s">
        <v>8</v>
      </c>
      <c r="D8" s="4" t="s">
        <v>9</v>
      </c>
      <c r="E8" s="4" t="s">
        <v>10</v>
      </c>
      <c r="F8" s="4" t="s">
        <v>11</v>
      </c>
    </row>
    <row r="9" spans="1:6" x14ac:dyDescent="0.3">
      <c r="A9" s="6" t="s">
        <v>13</v>
      </c>
      <c r="B9" s="7">
        <v>1208</v>
      </c>
      <c r="C9" s="7">
        <v>2282</v>
      </c>
      <c r="D9" s="7">
        <v>2391</v>
      </c>
      <c r="E9" s="7">
        <v>366</v>
      </c>
      <c r="F9" s="7">
        <v>55</v>
      </c>
    </row>
    <row r="10" spans="1:6" x14ac:dyDescent="0.3">
      <c r="A10" s="6" t="s">
        <v>14</v>
      </c>
      <c r="B10" s="7">
        <v>3214</v>
      </c>
      <c r="C10" s="7">
        <v>2006</v>
      </c>
      <c r="D10" s="7">
        <v>656</v>
      </c>
      <c r="E10" s="7">
        <v>43</v>
      </c>
      <c r="F10" s="7">
        <v>6</v>
      </c>
    </row>
    <row r="11" spans="1:6" x14ac:dyDescent="0.3">
      <c r="A11" s="6" t="s">
        <v>15</v>
      </c>
      <c r="B11" s="7">
        <v>1837</v>
      </c>
      <c r="C11" s="7">
        <v>2853</v>
      </c>
      <c r="D11" s="7">
        <v>2423</v>
      </c>
      <c r="E11" s="7">
        <v>273</v>
      </c>
      <c r="F11" s="7">
        <v>45</v>
      </c>
    </row>
    <row r="12" spans="1:6" x14ac:dyDescent="0.3">
      <c r="A12" s="6" t="s">
        <v>16</v>
      </c>
      <c r="B12" s="7">
        <v>1003</v>
      </c>
      <c r="C12" s="7">
        <v>2003</v>
      </c>
      <c r="D12" s="7">
        <v>3817</v>
      </c>
      <c r="E12" s="7">
        <v>738</v>
      </c>
      <c r="F12" s="7">
        <v>289</v>
      </c>
    </row>
    <row r="13" spans="1:6" x14ac:dyDescent="0.3">
      <c r="A13" s="6" t="s">
        <v>17</v>
      </c>
      <c r="B13" s="7">
        <v>1988</v>
      </c>
      <c r="C13" s="7">
        <v>1799</v>
      </c>
      <c r="D13" s="7">
        <v>1102</v>
      </c>
      <c r="E13" s="7">
        <v>161</v>
      </c>
      <c r="F13" s="7">
        <v>49</v>
      </c>
    </row>
    <row r="14" spans="1:6" x14ac:dyDescent="0.3">
      <c r="A14" s="6" t="s">
        <v>18</v>
      </c>
      <c r="B14" s="7">
        <v>1907</v>
      </c>
      <c r="C14" s="7">
        <v>2089</v>
      </c>
      <c r="D14" s="7">
        <v>1631</v>
      </c>
      <c r="E14" s="7">
        <v>173</v>
      </c>
      <c r="F14" s="7">
        <v>64</v>
      </c>
    </row>
    <row r="15" spans="1:6" x14ac:dyDescent="0.3">
      <c r="A15" s="6" t="s">
        <v>19</v>
      </c>
      <c r="B15" s="7">
        <v>2091</v>
      </c>
      <c r="C15" s="7">
        <v>2095</v>
      </c>
      <c r="D15" s="7">
        <v>1215</v>
      </c>
      <c r="E15" s="7">
        <v>116</v>
      </c>
      <c r="F15" s="7">
        <v>39</v>
      </c>
    </row>
    <row r="16" spans="1:6" x14ac:dyDescent="0.3">
      <c r="A16" s="6" t="s">
        <v>20</v>
      </c>
      <c r="B16" s="7">
        <v>2846</v>
      </c>
      <c r="C16" s="7">
        <v>2186</v>
      </c>
      <c r="D16" s="7">
        <v>1393</v>
      </c>
      <c r="E16" s="7">
        <v>116</v>
      </c>
      <c r="F16" s="7">
        <v>20</v>
      </c>
    </row>
    <row r="17" spans="1:6" x14ac:dyDescent="0.3">
      <c r="A17" s="6" t="s">
        <v>21</v>
      </c>
      <c r="B17" s="7">
        <v>1907</v>
      </c>
      <c r="C17" s="7">
        <v>2513</v>
      </c>
      <c r="D17" s="7">
        <v>2209</v>
      </c>
      <c r="E17" s="7">
        <v>118</v>
      </c>
      <c r="F17" s="7">
        <v>41</v>
      </c>
    </row>
    <row r="18" spans="1:6" x14ac:dyDescent="0.3">
      <c r="A18" s="6" t="s">
        <v>22</v>
      </c>
      <c r="B18" s="7">
        <v>1702</v>
      </c>
      <c r="C18" s="7">
        <v>2110</v>
      </c>
      <c r="D18" s="7">
        <v>1794</v>
      </c>
      <c r="E18" s="7">
        <v>241</v>
      </c>
      <c r="F18" s="7">
        <v>51</v>
      </c>
    </row>
    <row r="19" spans="1:6" x14ac:dyDescent="0.3">
      <c r="A19" s="6" t="s">
        <v>23</v>
      </c>
      <c r="B19" s="7">
        <v>2669</v>
      </c>
      <c r="C19" s="7">
        <v>1832</v>
      </c>
      <c r="D19" s="7">
        <v>1023</v>
      </c>
      <c r="E19" s="7">
        <v>101</v>
      </c>
      <c r="F19" s="7">
        <v>31</v>
      </c>
    </row>
    <row r="20" spans="1:6" x14ac:dyDescent="0.3">
      <c r="A20" s="6" t="s">
        <v>24</v>
      </c>
      <c r="B20" s="7">
        <v>1807</v>
      </c>
      <c r="C20" s="7">
        <v>2512</v>
      </c>
      <c r="D20" s="7">
        <v>1981</v>
      </c>
      <c r="E20" s="7">
        <v>246</v>
      </c>
      <c r="F20" s="7">
        <v>35</v>
      </c>
    </row>
    <row r="21" spans="1:6" x14ac:dyDescent="0.3">
      <c r="A21" s="6" t="s">
        <v>25</v>
      </c>
      <c r="B21" s="7">
        <v>3373</v>
      </c>
      <c r="C21" s="7">
        <v>2157</v>
      </c>
      <c r="D21" s="7">
        <v>883</v>
      </c>
      <c r="E21" s="7">
        <v>64</v>
      </c>
      <c r="F21" s="7">
        <v>9</v>
      </c>
    </row>
    <row r="22" spans="1:6" x14ac:dyDescent="0.3">
      <c r="A22" s="6" t="s">
        <v>26</v>
      </c>
      <c r="B22" s="7">
        <v>1135</v>
      </c>
      <c r="C22" s="7">
        <v>1784</v>
      </c>
      <c r="D22" s="7">
        <v>2143</v>
      </c>
      <c r="E22" s="7">
        <v>627</v>
      </c>
      <c r="F22" s="7">
        <v>401</v>
      </c>
    </row>
    <row r="23" spans="1:6" x14ac:dyDescent="0.3">
      <c r="A23" s="6" t="s">
        <v>27</v>
      </c>
      <c r="B23" s="7">
        <v>2619</v>
      </c>
      <c r="C23" s="7">
        <v>2088</v>
      </c>
      <c r="D23" s="7">
        <v>949</v>
      </c>
      <c r="E23" s="7">
        <v>82</v>
      </c>
      <c r="F23" s="7">
        <v>35</v>
      </c>
    </row>
    <row r="24" spans="1:6" x14ac:dyDescent="0.3">
      <c r="A24" s="6" t="s">
        <v>28</v>
      </c>
      <c r="B24" s="7">
        <v>1539</v>
      </c>
      <c r="C24" s="7">
        <v>1996</v>
      </c>
      <c r="D24" s="7">
        <v>2097</v>
      </c>
      <c r="E24" s="7">
        <v>406</v>
      </c>
      <c r="F24" s="7">
        <v>143</v>
      </c>
    </row>
    <row r="25" spans="1:6" x14ac:dyDescent="0.3">
      <c r="A25" s="6" t="s">
        <v>29</v>
      </c>
      <c r="B25" s="7">
        <v>2393</v>
      </c>
      <c r="C25" s="7">
        <v>2135</v>
      </c>
      <c r="D25" s="7">
        <v>998</v>
      </c>
      <c r="E25" s="7">
        <v>81</v>
      </c>
      <c r="F25" s="7">
        <v>8</v>
      </c>
    </row>
    <row r="26" spans="1:6" x14ac:dyDescent="0.3">
      <c r="A26" s="6" t="s">
        <v>30</v>
      </c>
      <c r="B26" s="7">
        <v>1866</v>
      </c>
      <c r="C26" s="7">
        <v>2580</v>
      </c>
      <c r="D26" s="7">
        <v>3150</v>
      </c>
      <c r="E26" s="7">
        <v>640</v>
      </c>
      <c r="F26" s="7">
        <v>127</v>
      </c>
    </row>
    <row r="27" spans="1:6" x14ac:dyDescent="0.3">
      <c r="A27" s="6" t="s">
        <v>31</v>
      </c>
      <c r="B27" s="7">
        <v>1649</v>
      </c>
      <c r="C27" s="7">
        <v>1790</v>
      </c>
      <c r="D27" s="7">
        <v>1401</v>
      </c>
      <c r="E27" s="7">
        <v>202</v>
      </c>
      <c r="F27" s="7">
        <v>33</v>
      </c>
    </row>
    <row r="28" spans="1:6" x14ac:dyDescent="0.3">
      <c r="A28" s="6" t="s">
        <v>32</v>
      </c>
      <c r="B28" s="7">
        <v>1725</v>
      </c>
      <c r="C28" s="7">
        <v>2102</v>
      </c>
      <c r="D28" s="7">
        <v>2458</v>
      </c>
      <c r="E28" s="7">
        <v>582</v>
      </c>
      <c r="F28" s="7">
        <v>123</v>
      </c>
    </row>
    <row r="29" spans="1:6" x14ac:dyDescent="0.3">
      <c r="A29" s="6" t="s">
        <v>33</v>
      </c>
      <c r="B29" s="7">
        <v>1089</v>
      </c>
      <c r="C29" s="7">
        <v>1470</v>
      </c>
      <c r="D29" s="7">
        <v>2159</v>
      </c>
      <c r="E29" s="7">
        <v>933</v>
      </c>
      <c r="F29" s="7">
        <v>603</v>
      </c>
    </row>
    <row r="30" spans="1:6" x14ac:dyDescent="0.3">
      <c r="A30" s="6" t="s">
        <v>34</v>
      </c>
      <c r="B30" s="7">
        <v>1898</v>
      </c>
      <c r="C30" s="7">
        <v>2254</v>
      </c>
      <c r="D30" s="7">
        <v>2834</v>
      </c>
      <c r="E30" s="7">
        <v>605</v>
      </c>
      <c r="F30" s="7">
        <v>142</v>
      </c>
    </row>
    <row r="31" spans="1:6" x14ac:dyDescent="0.3">
      <c r="A31" s="6" t="s">
        <v>35</v>
      </c>
      <c r="B31" s="7">
        <v>1108</v>
      </c>
      <c r="C31" s="7">
        <v>2363</v>
      </c>
      <c r="D31" s="7">
        <v>4556</v>
      </c>
      <c r="E31" s="7">
        <v>460</v>
      </c>
      <c r="F31" s="7">
        <v>120</v>
      </c>
    </row>
    <row r="32" spans="1:6" x14ac:dyDescent="0.3">
      <c r="A32" s="6" t="s">
        <v>36</v>
      </c>
      <c r="B32" s="7">
        <v>1705</v>
      </c>
      <c r="C32" s="7">
        <v>1664</v>
      </c>
      <c r="D32" s="7">
        <v>1913</v>
      </c>
      <c r="E32" s="7">
        <v>534</v>
      </c>
      <c r="F32" s="7">
        <v>135</v>
      </c>
    </row>
    <row r="33" spans="1:6" x14ac:dyDescent="0.3">
      <c r="A33" s="6" t="s">
        <v>37</v>
      </c>
      <c r="B33" s="7">
        <v>1140</v>
      </c>
      <c r="C33" s="7">
        <v>1441</v>
      </c>
      <c r="D33" s="7">
        <v>1761</v>
      </c>
      <c r="E33" s="7">
        <v>313</v>
      </c>
      <c r="F33" s="7">
        <v>57</v>
      </c>
    </row>
    <row r="34" spans="1:6" x14ac:dyDescent="0.3">
      <c r="A34" s="6" t="s">
        <v>38</v>
      </c>
      <c r="B34" s="7">
        <v>1074</v>
      </c>
      <c r="C34" s="7">
        <v>1879</v>
      </c>
      <c r="D34" s="7">
        <v>2217</v>
      </c>
      <c r="E34" s="7">
        <v>479</v>
      </c>
      <c r="F34" s="7">
        <v>108</v>
      </c>
    </row>
    <row r="35" spans="1:6" x14ac:dyDescent="0.3">
      <c r="A35" s="6" t="s">
        <v>39</v>
      </c>
      <c r="B35" s="7">
        <v>2164</v>
      </c>
      <c r="C35" s="7">
        <v>2222</v>
      </c>
      <c r="D35" s="7">
        <v>2149</v>
      </c>
      <c r="E35" s="7">
        <v>482</v>
      </c>
      <c r="F35" s="7">
        <v>91</v>
      </c>
    </row>
    <row r="36" spans="1:6" x14ac:dyDescent="0.3">
      <c r="A36" s="6" t="s">
        <v>40</v>
      </c>
      <c r="B36" s="7">
        <v>3002</v>
      </c>
      <c r="C36" s="7">
        <v>1905</v>
      </c>
      <c r="D36" s="7">
        <v>1503</v>
      </c>
      <c r="E36" s="7">
        <v>171</v>
      </c>
      <c r="F36" s="7">
        <v>39</v>
      </c>
    </row>
    <row r="37" spans="1:6" x14ac:dyDescent="0.3">
      <c r="A37" s="6" t="s">
        <v>41</v>
      </c>
      <c r="B37" s="7">
        <v>955</v>
      </c>
      <c r="C37" s="7">
        <v>1378</v>
      </c>
      <c r="D37" s="7">
        <v>2287</v>
      </c>
      <c r="E37" s="7">
        <v>1168</v>
      </c>
      <c r="F37" s="7">
        <v>745</v>
      </c>
    </row>
    <row r="38" spans="1:6" x14ac:dyDescent="0.3">
      <c r="A38" s="6" t="s">
        <v>42</v>
      </c>
      <c r="B38" s="7">
        <v>1597</v>
      </c>
      <c r="C38" s="7">
        <v>1627</v>
      </c>
      <c r="D38" s="7">
        <v>1497</v>
      </c>
      <c r="E38" s="7">
        <v>596</v>
      </c>
      <c r="F38" s="7">
        <v>265</v>
      </c>
    </row>
    <row r="39" spans="1:6" x14ac:dyDescent="0.3">
      <c r="A39" s="6" t="s">
        <v>43</v>
      </c>
      <c r="B39" s="7">
        <v>773</v>
      </c>
      <c r="C39" s="7">
        <v>1444</v>
      </c>
      <c r="D39" s="7">
        <v>1873</v>
      </c>
      <c r="E39" s="7">
        <v>445</v>
      </c>
      <c r="F39" s="7">
        <v>114</v>
      </c>
    </row>
    <row r="40" spans="1:6" x14ac:dyDescent="0.3">
      <c r="A40" s="6" t="s">
        <v>44</v>
      </c>
      <c r="B40" s="7">
        <v>752</v>
      </c>
      <c r="C40" s="7">
        <v>932</v>
      </c>
      <c r="D40" s="7">
        <v>1041</v>
      </c>
      <c r="E40" s="7">
        <v>521</v>
      </c>
      <c r="F40" s="7">
        <v>238</v>
      </c>
    </row>
    <row r="41" spans="1:6" x14ac:dyDescent="0.3">
      <c r="A41" s="6" t="s">
        <v>45</v>
      </c>
      <c r="B41" s="7">
        <v>1525</v>
      </c>
      <c r="C41" s="7">
        <v>1536</v>
      </c>
      <c r="D41" s="7">
        <v>2512</v>
      </c>
      <c r="E41" s="7">
        <v>871</v>
      </c>
      <c r="F41" s="7">
        <v>257</v>
      </c>
    </row>
    <row r="42" spans="1:6" x14ac:dyDescent="0.3">
      <c r="A42" s="6" t="s">
        <v>46</v>
      </c>
      <c r="B42" s="7">
        <v>1267</v>
      </c>
      <c r="C42" s="7">
        <v>1220</v>
      </c>
      <c r="D42" s="7">
        <v>1491</v>
      </c>
      <c r="E42" s="7">
        <v>265</v>
      </c>
      <c r="F42" s="7">
        <v>73</v>
      </c>
    </row>
    <row r="43" spans="1:6" x14ac:dyDescent="0.3">
      <c r="A43" s="6" t="s">
        <v>47</v>
      </c>
      <c r="B43" s="7">
        <v>1236</v>
      </c>
      <c r="C43" s="7">
        <v>1566</v>
      </c>
      <c r="D43" s="7">
        <v>1583</v>
      </c>
      <c r="E43" s="7">
        <v>411</v>
      </c>
      <c r="F43" s="7">
        <v>131</v>
      </c>
    </row>
    <row r="44" spans="1:6" x14ac:dyDescent="0.3">
      <c r="A44" s="6" t="s">
        <v>48</v>
      </c>
      <c r="B44" s="7">
        <v>1024</v>
      </c>
      <c r="C44" s="7">
        <v>1720</v>
      </c>
      <c r="D44" s="7">
        <v>2477</v>
      </c>
      <c r="E44" s="7">
        <v>466</v>
      </c>
      <c r="F44" s="7">
        <v>112</v>
      </c>
    </row>
    <row r="45" spans="1:6" x14ac:dyDescent="0.3">
      <c r="A45" s="6" t="s">
        <v>49</v>
      </c>
      <c r="B45" s="7">
        <v>2296</v>
      </c>
      <c r="C45" s="7">
        <v>2239</v>
      </c>
      <c r="D45" s="7">
        <v>2570</v>
      </c>
      <c r="E45" s="7">
        <v>569</v>
      </c>
      <c r="F45" s="7">
        <v>110</v>
      </c>
    </row>
    <row r="46" spans="1:6" x14ac:dyDescent="0.3">
      <c r="A46" s="6" t="s">
        <v>50</v>
      </c>
      <c r="B46" s="7">
        <v>468</v>
      </c>
      <c r="C46" s="7">
        <v>847</v>
      </c>
      <c r="D46" s="7">
        <v>1712</v>
      </c>
      <c r="E46" s="7">
        <v>965</v>
      </c>
      <c r="F46" s="7">
        <v>454</v>
      </c>
    </row>
    <row r="47" spans="1:6" x14ac:dyDescent="0.3">
      <c r="A47" s="6" t="s">
        <v>51</v>
      </c>
      <c r="B47" s="7">
        <v>1471</v>
      </c>
      <c r="C47" s="7">
        <v>2323</v>
      </c>
      <c r="D47" s="7">
        <v>2369</v>
      </c>
      <c r="E47" s="7">
        <v>488</v>
      </c>
      <c r="F47" s="7">
        <v>94</v>
      </c>
    </row>
    <row r="48" spans="1:6" x14ac:dyDescent="0.3">
      <c r="A48" s="6" t="s">
        <v>52</v>
      </c>
      <c r="B48" s="7">
        <v>1969</v>
      </c>
      <c r="C48" s="7">
        <v>2605</v>
      </c>
      <c r="D48" s="7">
        <v>2183</v>
      </c>
      <c r="E48" s="7">
        <v>303</v>
      </c>
      <c r="F48" s="7">
        <v>32</v>
      </c>
    </row>
    <row r="49" spans="1:6" x14ac:dyDescent="0.3">
      <c r="A49" s="6" t="s">
        <v>53</v>
      </c>
      <c r="B49" s="7">
        <v>1701</v>
      </c>
      <c r="C49" s="7">
        <v>2300</v>
      </c>
      <c r="D49" s="7">
        <v>2081</v>
      </c>
      <c r="E49" s="7">
        <v>429</v>
      </c>
      <c r="F49" s="7">
        <v>212</v>
      </c>
    </row>
    <row r="50" spans="1:6" x14ac:dyDescent="0.3">
      <c r="A50" s="6" t="s">
        <v>54</v>
      </c>
      <c r="B50" s="7">
        <v>2034</v>
      </c>
      <c r="C50" s="7">
        <v>2228</v>
      </c>
      <c r="D50" s="7">
        <v>2659</v>
      </c>
      <c r="E50" s="7">
        <v>392</v>
      </c>
      <c r="F50" s="7">
        <v>50</v>
      </c>
    </row>
    <row r="51" spans="1:6" x14ac:dyDescent="0.3">
      <c r="A51" s="6" t="s">
        <v>55</v>
      </c>
      <c r="B51" s="7">
        <v>2020</v>
      </c>
      <c r="C51" s="7">
        <v>2355</v>
      </c>
      <c r="D51" s="7">
        <v>2101</v>
      </c>
      <c r="E51" s="7">
        <v>330</v>
      </c>
      <c r="F51" s="7">
        <v>72</v>
      </c>
    </row>
    <row r="52" spans="1:6" x14ac:dyDescent="0.3">
      <c r="A52" s="6" t="s">
        <v>56</v>
      </c>
      <c r="B52" s="7">
        <v>1659</v>
      </c>
      <c r="C52" s="7">
        <v>2359</v>
      </c>
      <c r="D52" s="7">
        <v>2565</v>
      </c>
      <c r="E52" s="7">
        <v>397</v>
      </c>
      <c r="F52" s="7">
        <v>60</v>
      </c>
    </row>
    <row r="53" spans="1:6" x14ac:dyDescent="0.3">
      <c r="A53" s="6" t="s">
        <v>57</v>
      </c>
      <c r="B53" s="7">
        <v>2133</v>
      </c>
      <c r="C53" s="7">
        <v>2226</v>
      </c>
      <c r="D53" s="7">
        <v>1472</v>
      </c>
      <c r="E53" s="7">
        <v>170</v>
      </c>
      <c r="F53" s="7">
        <v>34</v>
      </c>
    </row>
    <row r="54" spans="1:6" x14ac:dyDescent="0.3">
      <c r="A54" s="6" t="s">
        <v>58</v>
      </c>
      <c r="B54" s="7">
        <v>698</v>
      </c>
      <c r="C54" s="7">
        <v>1824</v>
      </c>
      <c r="D54" s="7">
        <v>2515</v>
      </c>
      <c r="E54" s="7">
        <v>116</v>
      </c>
      <c r="F54" s="7">
        <v>14</v>
      </c>
    </row>
    <row r="55" spans="1:6" x14ac:dyDescent="0.3">
      <c r="A55" s="6" t="s">
        <v>59</v>
      </c>
      <c r="B55" s="7">
        <v>2598</v>
      </c>
      <c r="C55" s="7">
        <v>2205</v>
      </c>
      <c r="D55" s="7">
        <v>2031</v>
      </c>
      <c r="E55" s="7">
        <v>256</v>
      </c>
      <c r="F55" s="7">
        <v>39</v>
      </c>
    </row>
    <row r="56" spans="1:6" x14ac:dyDescent="0.3">
      <c r="A56" s="6" t="s">
        <v>60</v>
      </c>
      <c r="B56" s="7">
        <v>1822</v>
      </c>
      <c r="C56" s="7">
        <v>1435</v>
      </c>
      <c r="D56" s="7">
        <v>879</v>
      </c>
      <c r="E56" s="7">
        <v>95</v>
      </c>
      <c r="F56" s="7">
        <v>11</v>
      </c>
    </row>
    <row r="57" spans="1:6" x14ac:dyDescent="0.3">
      <c r="A57" s="6" t="s">
        <v>61</v>
      </c>
      <c r="B57" s="7">
        <v>1688</v>
      </c>
      <c r="C57" s="7">
        <v>2375</v>
      </c>
      <c r="D57" s="7">
        <v>2136</v>
      </c>
      <c r="E57" s="7">
        <v>466</v>
      </c>
      <c r="F57" s="7">
        <v>138</v>
      </c>
    </row>
    <row r="58" spans="1:6" x14ac:dyDescent="0.3">
      <c r="A58" s="6" t="s">
        <v>62</v>
      </c>
      <c r="B58" s="7">
        <v>1151</v>
      </c>
      <c r="C58" s="7">
        <v>1986</v>
      </c>
      <c r="D58" s="7">
        <v>3004</v>
      </c>
      <c r="E58" s="7">
        <v>577</v>
      </c>
      <c r="F58" s="7">
        <v>157</v>
      </c>
    </row>
    <row r="59" spans="1:6" x14ac:dyDescent="0.3">
      <c r="A59" s="6" t="s">
        <v>63</v>
      </c>
      <c r="B59" s="7">
        <v>1223</v>
      </c>
      <c r="C59" s="7">
        <v>1172</v>
      </c>
      <c r="D59" s="7">
        <v>849</v>
      </c>
      <c r="E59" s="7">
        <v>215</v>
      </c>
      <c r="F59" s="7">
        <v>61</v>
      </c>
    </row>
    <row r="60" spans="1:6" x14ac:dyDescent="0.3">
      <c r="A60" s="6" t="s">
        <v>64</v>
      </c>
      <c r="B60" s="7">
        <v>1502</v>
      </c>
      <c r="C60" s="7">
        <v>1975</v>
      </c>
      <c r="D60" s="7">
        <v>1985</v>
      </c>
      <c r="E60" s="7">
        <v>272</v>
      </c>
      <c r="F60" s="7">
        <v>39</v>
      </c>
    </row>
    <row r="61" spans="1:6" x14ac:dyDescent="0.3">
      <c r="A61" s="6" t="s">
        <v>65</v>
      </c>
      <c r="B61" s="7">
        <v>2070</v>
      </c>
      <c r="C61" s="7">
        <v>2718</v>
      </c>
      <c r="D61" s="7">
        <v>2313</v>
      </c>
      <c r="E61" s="7">
        <v>235</v>
      </c>
      <c r="F61" s="7">
        <v>66</v>
      </c>
    </row>
    <row r="62" spans="1:6" x14ac:dyDescent="0.3">
      <c r="A62" s="6" t="s">
        <v>66</v>
      </c>
      <c r="B62" s="7">
        <v>899</v>
      </c>
      <c r="C62" s="7">
        <v>1461</v>
      </c>
      <c r="D62" s="7">
        <v>1979</v>
      </c>
      <c r="E62" s="7">
        <v>276</v>
      </c>
      <c r="F62" s="7">
        <v>88</v>
      </c>
    </row>
    <row r="63" spans="1:6" x14ac:dyDescent="0.3">
      <c r="A63" s="6" t="s">
        <v>67</v>
      </c>
      <c r="B63" s="7">
        <v>872</v>
      </c>
      <c r="C63" s="7">
        <v>1317</v>
      </c>
      <c r="D63" s="7">
        <v>2108</v>
      </c>
      <c r="E63" s="7">
        <v>294</v>
      </c>
      <c r="F63" s="7">
        <v>62</v>
      </c>
    </row>
    <row r="64" spans="1:6" x14ac:dyDescent="0.3">
      <c r="A64" s="6" t="s">
        <v>68</v>
      </c>
      <c r="B64" s="7">
        <v>1272</v>
      </c>
      <c r="C64" s="7">
        <v>2481</v>
      </c>
      <c r="D64" s="7">
        <v>3576</v>
      </c>
      <c r="E64" s="7">
        <v>501</v>
      </c>
      <c r="F64" s="7">
        <v>84</v>
      </c>
    </row>
    <row r="65" spans="1:6" x14ac:dyDescent="0.3">
      <c r="A65" s="6" t="s">
        <v>69</v>
      </c>
      <c r="B65" s="7">
        <v>2505</v>
      </c>
      <c r="C65" s="7">
        <v>2311</v>
      </c>
      <c r="D65" s="7">
        <v>1667</v>
      </c>
      <c r="E65" s="7">
        <v>202</v>
      </c>
      <c r="F65" s="7">
        <v>54</v>
      </c>
    </row>
    <row r="66" spans="1:6" x14ac:dyDescent="0.3">
      <c r="A66" s="6" t="s">
        <v>70</v>
      </c>
      <c r="B66" s="7">
        <v>2970</v>
      </c>
      <c r="C66" s="7">
        <v>1893</v>
      </c>
      <c r="D66" s="7">
        <v>934</v>
      </c>
      <c r="E66" s="7">
        <v>136</v>
      </c>
      <c r="F66" s="7">
        <v>23</v>
      </c>
    </row>
    <row r="68" spans="1:6" x14ac:dyDescent="0.3">
      <c r="A68" s="8" t="s">
        <v>71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135C2-BEC1-4972-AC06-DDC16517A68E}">
  <dimension ref="A1:E59"/>
  <sheetViews>
    <sheetView tabSelected="1" workbookViewId="0">
      <selection activeCell="B2" sqref="B2:E59"/>
    </sheetView>
  </sheetViews>
  <sheetFormatPr defaultRowHeight="14.4" x14ac:dyDescent="0.3"/>
  <sheetData>
    <row r="1" spans="1:5" x14ac:dyDescent="0.3">
      <c r="A1" t="s">
        <v>72</v>
      </c>
      <c r="B1" t="s">
        <v>73</v>
      </c>
      <c r="C1" t="s">
        <v>74</v>
      </c>
      <c r="D1" t="s">
        <v>75</v>
      </c>
      <c r="E1" t="s">
        <v>76</v>
      </c>
    </row>
    <row r="2" spans="1:5" x14ac:dyDescent="0.3">
      <c r="A2" t="s">
        <v>77</v>
      </c>
      <c r="B2" t="str">
        <f>Data!A9</f>
        <v>Abbey (Derby)</v>
      </c>
      <c r="C2" s="9">
        <f>SUM(Data!B9:C9)</f>
        <v>3490</v>
      </c>
      <c r="D2" s="9">
        <f>Data!D9</f>
        <v>2391</v>
      </c>
      <c r="E2" s="9">
        <f>SUM(Data!E9:F9)</f>
        <v>421</v>
      </c>
    </row>
    <row r="3" spans="1:5" x14ac:dyDescent="0.3">
      <c r="A3" t="s">
        <v>77</v>
      </c>
      <c r="B3" t="str">
        <f>Data!A10</f>
        <v>Allestree</v>
      </c>
      <c r="C3" s="9">
        <f>SUM(Data!B10:C10)</f>
        <v>5220</v>
      </c>
      <c r="D3" s="9">
        <f>Data!D10</f>
        <v>656</v>
      </c>
      <c r="E3" s="9">
        <f>SUM(Data!E10:F10)</f>
        <v>49</v>
      </c>
    </row>
    <row r="4" spans="1:5" x14ac:dyDescent="0.3">
      <c r="A4" t="s">
        <v>77</v>
      </c>
      <c r="B4" t="str">
        <f>Data!A11</f>
        <v>Alvaston</v>
      </c>
      <c r="C4" s="9">
        <f>SUM(Data!B11:C11)</f>
        <v>4690</v>
      </c>
      <c r="D4" s="9">
        <f>Data!D11</f>
        <v>2423</v>
      </c>
      <c r="E4" s="9">
        <f>SUM(Data!E11:F11)</f>
        <v>318</v>
      </c>
    </row>
    <row r="5" spans="1:5" x14ac:dyDescent="0.3">
      <c r="A5" t="s">
        <v>77</v>
      </c>
      <c r="B5" t="str">
        <f>Data!A12</f>
        <v>Arboretum (Derby)</v>
      </c>
      <c r="C5" s="9">
        <f>SUM(Data!B12:C12)</f>
        <v>3006</v>
      </c>
      <c r="D5" s="9">
        <f>Data!D12</f>
        <v>3817</v>
      </c>
      <c r="E5" s="9">
        <f>SUM(Data!E12:F12)</f>
        <v>1027</v>
      </c>
    </row>
    <row r="6" spans="1:5" x14ac:dyDescent="0.3">
      <c r="A6" t="s">
        <v>77</v>
      </c>
      <c r="B6" t="str">
        <f>Data!A13</f>
        <v>Blagreaves</v>
      </c>
      <c r="C6" s="9">
        <f>SUM(Data!B13:C13)</f>
        <v>3787</v>
      </c>
      <c r="D6" s="9">
        <f>Data!D13</f>
        <v>1102</v>
      </c>
      <c r="E6" s="9">
        <f>SUM(Data!E13:F13)</f>
        <v>210</v>
      </c>
    </row>
    <row r="7" spans="1:5" x14ac:dyDescent="0.3">
      <c r="A7" t="s">
        <v>77</v>
      </c>
      <c r="B7" t="str">
        <f>Data!A14</f>
        <v>Boulton</v>
      </c>
      <c r="C7" s="9">
        <f>SUM(Data!B14:C14)</f>
        <v>3996</v>
      </c>
      <c r="D7" s="9">
        <f>Data!D14</f>
        <v>1631</v>
      </c>
      <c r="E7" s="9">
        <f>SUM(Data!E14:F14)</f>
        <v>237</v>
      </c>
    </row>
    <row r="8" spans="1:5" x14ac:dyDescent="0.3">
      <c r="A8" t="s">
        <v>77</v>
      </c>
      <c r="B8" t="str">
        <f>Data!A15</f>
        <v>Chaddesden</v>
      </c>
      <c r="C8" s="9">
        <f>SUM(Data!B15:C15)</f>
        <v>4186</v>
      </c>
      <c r="D8" s="9">
        <f>Data!D15</f>
        <v>1215</v>
      </c>
      <c r="E8" s="9">
        <f>SUM(Data!E15:F15)</f>
        <v>155</v>
      </c>
    </row>
    <row r="9" spans="1:5" x14ac:dyDescent="0.3">
      <c r="A9" t="s">
        <v>77</v>
      </c>
      <c r="B9" t="str">
        <f>Data!A16</f>
        <v>Chellaston</v>
      </c>
      <c r="C9" s="9">
        <f>SUM(Data!B16:C16)</f>
        <v>5032</v>
      </c>
      <c r="D9" s="9">
        <f>Data!D16</f>
        <v>1393</v>
      </c>
      <c r="E9" s="9">
        <f>SUM(Data!E16:F16)</f>
        <v>136</v>
      </c>
    </row>
    <row r="10" spans="1:5" x14ac:dyDescent="0.3">
      <c r="A10" t="s">
        <v>77</v>
      </c>
      <c r="B10" t="str">
        <f>Data!A17</f>
        <v>Darley</v>
      </c>
      <c r="C10" s="9">
        <f>SUM(Data!B17:C17)</f>
        <v>4420</v>
      </c>
      <c r="D10" s="9">
        <f>Data!D17</f>
        <v>2209</v>
      </c>
      <c r="E10" s="9">
        <f>SUM(Data!E17:F17)</f>
        <v>159</v>
      </c>
    </row>
    <row r="11" spans="1:5" x14ac:dyDescent="0.3">
      <c r="A11" t="s">
        <v>77</v>
      </c>
      <c r="B11" t="str">
        <f>Data!A18</f>
        <v>Derwent</v>
      </c>
      <c r="C11" s="9">
        <f>SUM(Data!B18:C18)</f>
        <v>3812</v>
      </c>
      <c r="D11" s="9">
        <f>Data!D18</f>
        <v>1794</v>
      </c>
      <c r="E11" s="9">
        <f>SUM(Data!E18:F18)</f>
        <v>292</v>
      </c>
    </row>
    <row r="12" spans="1:5" x14ac:dyDescent="0.3">
      <c r="A12" t="s">
        <v>77</v>
      </c>
      <c r="B12" t="str">
        <f>Data!A19</f>
        <v>Littleover</v>
      </c>
      <c r="C12" s="9">
        <f>SUM(Data!B19:C19)</f>
        <v>4501</v>
      </c>
      <c r="D12" s="9">
        <f>Data!D19</f>
        <v>1023</v>
      </c>
      <c r="E12" s="9">
        <f>SUM(Data!E19:F19)</f>
        <v>132</v>
      </c>
    </row>
    <row r="13" spans="1:5" x14ac:dyDescent="0.3">
      <c r="A13" t="s">
        <v>77</v>
      </c>
      <c r="B13" t="str">
        <f>Data!A20</f>
        <v>Mackworth</v>
      </c>
      <c r="C13" s="9">
        <f>SUM(Data!B20:C20)</f>
        <v>4319</v>
      </c>
      <c r="D13" s="9">
        <f>Data!D20</f>
        <v>1981</v>
      </c>
      <c r="E13" s="9">
        <f>SUM(Data!E20:F20)</f>
        <v>281</v>
      </c>
    </row>
    <row r="14" spans="1:5" x14ac:dyDescent="0.3">
      <c r="A14" t="s">
        <v>77</v>
      </c>
      <c r="B14" t="str">
        <f>Data!A21</f>
        <v>Mickleover</v>
      </c>
      <c r="C14" s="9">
        <f>SUM(Data!B21:C21)</f>
        <v>5530</v>
      </c>
      <c r="D14" s="9">
        <f>Data!D21</f>
        <v>883</v>
      </c>
      <c r="E14" s="9">
        <f>SUM(Data!E21:F21)</f>
        <v>73</v>
      </c>
    </row>
    <row r="15" spans="1:5" x14ac:dyDescent="0.3">
      <c r="A15" t="s">
        <v>77</v>
      </c>
      <c r="B15" t="str">
        <f>Data!A22</f>
        <v>Normanton (Derby)</v>
      </c>
      <c r="C15" s="9">
        <f>SUM(Data!B22:C22)</f>
        <v>2919</v>
      </c>
      <c r="D15" s="9">
        <f>Data!D22</f>
        <v>2143</v>
      </c>
      <c r="E15" s="9">
        <f>SUM(Data!E22:F22)</f>
        <v>1028</v>
      </c>
    </row>
    <row r="16" spans="1:5" x14ac:dyDescent="0.3">
      <c r="A16" t="s">
        <v>77</v>
      </c>
      <c r="B16" t="str">
        <f>Data!A23</f>
        <v>Oakwood (Derby)</v>
      </c>
      <c r="C16" s="9">
        <f>SUM(Data!B23:C23)</f>
        <v>4707</v>
      </c>
      <c r="D16" s="9">
        <f>Data!D23</f>
        <v>949</v>
      </c>
      <c r="E16" s="9">
        <f>SUM(Data!E23:F23)</f>
        <v>117</v>
      </c>
    </row>
    <row r="17" spans="1:5" x14ac:dyDescent="0.3">
      <c r="A17" t="s">
        <v>77</v>
      </c>
      <c r="B17" t="str">
        <f>Data!A24</f>
        <v>Sinfin</v>
      </c>
      <c r="C17" s="9">
        <f>SUM(Data!B24:C24)</f>
        <v>3535</v>
      </c>
      <c r="D17" s="9">
        <f>Data!D24</f>
        <v>2097</v>
      </c>
      <c r="E17" s="9">
        <f>SUM(Data!E24:F24)</f>
        <v>549</v>
      </c>
    </row>
    <row r="18" spans="1:5" x14ac:dyDescent="0.3">
      <c r="A18" t="s">
        <v>77</v>
      </c>
      <c r="B18" t="str">
        <f>Data!A25</f>
        <v>Spondon</v>
      </c>
      <c r="C18" s="9">
        <f>SUM(Data!B25:C25)</f>
        <v>4528</v>
      </c>
      <c r="D18" s="9">
        <f>Data!D25</f>
        <v>998</v>
      </c>
      <c r="E18" s="9">
        <f>SUM(Data!E25:F25)</f>
        <v>89</v>
      </c>
    </row>
    <row r="19" spans="1:5" x14ac:dyDescent="0.3">
      <c r="A19" t="s">
        <v>78</v>
      </c>
      <c r="B19" t="str">
        <f>Data!A26</f>
        <v>Abbey (Leicester)</v>
      </c>
      <c r="C19" s="9">
        <f>SUM(Data!B26:C26)</f>
        <v>4446</v>
      </c>
      <c r="D19" s="9">
        <f>Data!D26</f>
        <v>3150</v>
      </c>
      <c r="E19" s="9">
        <f>SUM(Data!E26:F26)</f>
        <v>767</v>
      </c>
    </row>
    <row r="20" spans="1:5" x14ac:dyDescent="0.3">
      <c r="A20" t="s">
        <v>78</v>
      </c>
      <c r="B20" t="str">
        <f>Data!A27</f>
        <v>Aylestone</v>
      </c>
      <c r="C20" s="9">
        <f>SUM(Data!B27:C27)</f>
        <v>3439</v>
      </c>
      <c r="D20" s="9">
        <f>Data!D27</f>
        <v>1401</v>
      </c>
      <c r="E20" s="9">
        <f>SUM(Data!E27:F27)</f>
        <v>235</v>
      </c>
    </row>
    <row r="21" spans="1:5" x14ac:dyDescent="0.3">
      <c r="A21" t="s">
        <v>78</v>
      </c>
      <c r="B21" t="str">
        <f>Data!A28</f>
        <v>Beaumont Leys</v>
      </c>
      <c r="C21" s="9">
        <f>SUM(Data!B28:C28)</f>
        <v>3827</v>
      </c>
      <c r="D21" s="9">
        <f>Data!D28</f>
        <v>2458</v>
      </c>
      <c r="E21" s="9">
        <f>SUM(Data!E28:F28)</f>
        <v>705</v>
      </c>
    </row>
    <row r="22" spans="1:5" x14ac:dyDescent="0.3">
      <c r="A22" t="s">
        <v>78</v>
      </c>
      <c r="B22" t="str">
        <f>Data!A29</f>
        <v>Belgrave (Leicester)</v>
      </c>
      <c r="C22" s="9">
        <f>SUM(Data!B29:C29)</f>
        <v>2559</v>
      </c>
      <c r="D22" s="9">
        <f>Data!D29</f>
        <v>2159</v>
      </c>
      <c r="E22" s="9">
        <f>SUM(Data!E29:F29)</f>
        <v>1536</v>
      </c>
    </row>
    <row r="23" spans="1:5" x14ac:dyDescent="0.3">
      <c r="A23" t="s">
        <v>78</v>
      </c>
      <c r="B23" t="str">
        <f>Data!A30</f>
        <v>Braunstone Park &amp; Rowley Fields</v>
      </c>
      <c r="C23" s="9">
        <f>SUM(Data!B30:C30)</f>
        <v>4152</v>
      </c>
      <c r="D23" s="9">
        <f>Data!D30</f>
        <v>2834</v>
      </c>
      <c r="E23" s="9">
        <f>SUM(Data!E30:F30)</f>
        <v>747</v>
      </c>
    </row>
    <row r="24" spans="1:5" x14ac:dyDescent="0.3">
      <c r="A24" t="s">
        <v>78</v>
      </c>
      <c r="B24" t="str">
        <f>Data!A31</f>
        <v>Castle (Leicester)</v>
      </c>
      <c r="C24" s="9">
        <f>SUM(Data!B31:C31)</f>
        <v>3471</v>
      </c>
      <c r="D24" s="9">
        <f>Data!D31</f>
        <v>4556</v>
      </c>
      <c r="E24" s="9">
        <f>SUM(Data!E31:F31)</f>
        <v>580</v>
      </c>
    </row>
    <row r="25" spans="1:5" x14ac:dyDescent="0.3">
      <c r="A25" t="s">
        <v>78</v>
      </c>
      <c r="B25" t="str">
        <f>Data!A32</f>
        <v>Evington</v>
      </c>
      <c r="C25" s="9">
        <f>SUM(Data!B32:C32)</f>
        <v>3369</v>
      </c>
      <c r="D25" s="9">
        <f>Data!D32</f>
        <v>1913</v>
      </c>
      <c r="E25" s="9">
        <f>SUM(Data!E32:F32)</f>
        <v>669</v>
      </c>
    </row>
    <row r="26" spans="1:5" x14ac:dyDescent="0.3">
      <c r="A26" t="s">
        <v>78</v>
      </c>
      <c r="B26" t="str">
        <f>Data!A33</f>
        <v>Eyres Monsell</v>
      </c>
      <c r="C26" s="9">
        <f>SUM(Data!B33:C33)</f>
        <v>2581</v>
      </c>
      <c r="D26" s="9">
        <f>Data!D33</f>
        <v>1761</v>
      </c>
      <c r="E26" s="9">
        <f>SUM(Data!E33:F33)</f>
        <v>370</v>
      </c>
    </row>
    <row r="27" spans="1:5" x14ac:dyDescent="0.3">
      <c r="A27" t="s">
        <v>78</v>
      </c>
      <c r="B27" t="str">
        <f>Data!A34</f>
        <v>Fosse</v>
      </c>
      <c r="C27" s="9">
        <f>SUM(Data!B34:C34)</f>
        <v>2953</v>
      </c>
      <c r="D27" s="9">
        <f>Data!D34</f>
        <v>2217</v>
      </c>
      <c r="E27" s="9">
        <f>SUM(Data!E34:F34)</f>
        <v>587</v>
      </c>
    </row>
    <row r="28" spans="1:5" x14ac:dyDescent="0.3">
      <c r="A28" t="s">
        <v>78</v>
      </c>
      <c r="B28" t="str">
        <f>Data!A35</f>
        <v>Humberstone &amp; Hamilton</v>
      </c>
      <c r="C28" s="9">
        <f>SUM(Data!B35:C35)</f>
        <v>4386</v>
      </c>
      <c r="D28" s="9">
        <f>Data!D35</f>
        <v>2149</v>
      </c>
      <c r="E28" s="9">
        <f>SUM(Data!E35:F35)</f>
        <v>573</v>
      </c>
    </row>
    <row r="29" spans="1:5" x14ac:dyDescent="0.3">
      <c r="A29" t="s">
        <v>78</v>
      </c>
      <c r="B29" t="str">
        <f>Data!A36</f>
        <v>Knighton</v>
      </c>
      <c r="C29" s="9">
        <f>SUM(Data!B36:C36)</f>
        <v>4907</v>
      </c>
      <c r="D29" s="9">
        <f>Data!D36</f>
        <v>1503</v>
      </c>
      <c r="E29" s="9">
        <f>SUM(Data!E36:F36)</f>
        <v>210</v>
      </c>
    </row>
    <row r="30" spans="1:5" x14ac:dyDescent="0.3">
      <c r="A30" t="s">
        <v>78</v>
      </c>
      <c r="B30" t="str">
        <f>Data!A37</f>
        <v>North Evington</v>
      </c>
      <c r="C30" s="9">
        <f>SUM(Data!B37:C37)</f>
        <v>2333</v>
      </c>
      <c r="D30" s="9">
        <f>Data!D37</f>
        <v>2287</v>
      </c>
      <c r="E30" s="9">
        <f>SUM(Data!E37:F37)</f>
        <v>1913</v>
      </c>
    </row>
    <row r="31" spans="1:5" x14ac:dyDescent="0.3">
      <c r="A31" t="s">
        <v>78</v>
      </c>
      <c r="B31" t="str">
        <f>Data!A38</f>
        <v>Rushey Mead</v>
      </c>
      <c r="C31" s="9">
        <f>SUM(Data!B38:C38)</f>
        <v>3224</v>
      </c>
      <c r="D31" s="9">
        <f>Data!D38</f>
        <v>1497</v>
      </c>
      <c r="E31" s="9">
        <f>SUM(Data!E38:F38)</f>
        <v>861</v>
      </c>
    </row>
    <row r="32" spans="1:5" x14ac:dyDescent="0.3">
      <c r="A32" t="s">
        <v>78</v>
      </c>
      <c r="B32" t="str">
        <f>Data!A39</f>
        <v>Saffron</v>
      </c>
      <c r="C32" s="9">
        <f>SUM(Data!B39:C39)</f>
        <v>2217</v>
      </c>
      <c r="D32" s="9">
        <f>Data!D39</f>
        <v>1873</v>
      </c>
      <c r="E32" s="9">
        <f>SUM(Data!E39:F39)</f>
        <v>559</v>
      </c>
    </row>
    <row r="33" spans="1:5" x14ac:dyDescent="0.3">
      <c r="A33" t="s">
        <v>78</v>
      </c>
      <c r="B33" t="str">
        <f>Data!A40</f>
        <v>Spinney Hills</v>
      </c>
      <c r="C33" s="9">
        <f>SUM(Data!B40:C40)</f>
        <v>1684</v>
      </c>
      <c r="D33" s="9">
        <f>Data!D40</f>
        <v>1041</v>
      </c>
      <c r="E33" s="9">
        <f>SUM(Data!E40:F40)</f>
        <v>759</v>
      </c>
    </row>
    <row r="34" spans="1:5" x14ac:dyDescent="0.3">
      <c r="A34" t="s">
        <v>78</v>
      </c>
      <c r="B34" t="str">
        <f>Data!A41</f>
        <v>Stoneygate</v>
      </c>
      <c r="C34" s="9">
        <f>SUM(Data!B41:C41)</f>
        <v>3061</v>
      </c>
      <c r="D34" s="9">
        <f>Data!D41</f>
        <v>2512</v>
      </c>
      <c r="E34" s="9">
        <f>SUM(Data!E41:F41)</f>
        <v>1128</v>
      </c>
    </row>
    <row r="35" spans="1:5" x14ac:dyDescent="0.3">
      <c r="A35" t="s">
        <v>78</v>
      </c>
      <c r="B35" t="str">
        <f>Data!A42</f>
        <v>Thurncourt</v>
      </c>
      <c r="C35" s="9">
        <f>SUM(Data!B42:C42)</f>
        <v>2487</v>
      </c>
      <c r="D35" s="9">
        <f>Data!D42</f>
        <v>1491</v>
      </c>
      <c r="E35" s="9">
        <f>SUM(Data!E42:F42)</f>
        <v>338</v>
      </c>
    </row>
    <row r="36" spans="1:5" x14ac:dyDescent="0.3">
      <c r="A36" t="s">
        <v>78</v>
      </c>
      <c r="B36" t="str">
        <f>Data!A43</f>
        <v>Troon</v>
      </c>
      <c r="C36" s="9">
        <f>SUM(Data!B43:C43)</f>
        <v>2802</v>
      </c>
      <c r="D36" s="9">
        <f>Data!D43</f>
        <v>1583</v>
      </c>
      <c r="E36" s="9">
        <f>SUM(Data!E43:F43)</f>
        <v>542</v>
      </c>
    </row>
    <row r="37" spans="1:5" x14ac:dyDescent="0.3">
      <c r="A37" t="s">
        <v>78</v>
      </c>
      <c r="B37" t="str">
        <f>Data!A44</f>
        <v>Westcotes</v>
      </c>
      <c r="C37" s="9">
        <f>SUM(Data!B44:C44)</f>
        <v>2744</v>
      </c>
      <c r="D37" s="9">
        <f>Data!D44</f>
        <v>2477</v>
      </c>
      <c r="E37" s="9">
        <f>SUM(Data!E44:F44)</f>
        <v>578</v>
      </c>
    </row>
    <row r="38" spans="1:5" x14ac:dyDescent="0.3">
      <c r="A38" t="s">
        <v>78</v>
      </c>
      <c r="B38" t="str">
        <f>Data!A45</f>
        <v>Western</v>
      </c>
      <c r="C38" s="9">
        <f>SUM(Data!B45:C45)</f>
        <v>4535</v>
      </c>
      <c r="D38" s="9">
        <f>Data!D45</f>
        <v>2570</v>
      </c>
      <c r="E38" s="9">
        <f>SUM(Data!E45:F45)</f>
        <v>679</v>
      </c>
    </row>
    <row r="39" spans="1:5" x14ac:dyDescent="0.3">
      <c r="A39" t="s">
        <v>78</v>
      </c>
      <c r="B39" t="str">
        <f>Data!A46</f>
        <v>Wycliffe</v>
      </c>
      <c r="C39" s="9">
        <f>SUM(Data!B46:C46)</f>
        <v>1315</v>
      </c>
      <c r="D39" s="9">
        <f>Data!D46</f>
        <v>1712</v>
      </c>
      <c r="E39" s="9">
        <f>SUM(Data!E46:F46)</f>
        <v>1419</v>
      </c>
    </row>
    <row r="40" spans="1:5" x14ac:dyDescent="0.3">
      <c r="A40" t="s">
        <v>79</v>
      </c>
      <c r="B40" t="str">
        <f>Data!A47</f>
        <v>Aspley</v>
      </c>
      <c r="C40" s="9">
        <f>SUM(Data!B47:C47)</f>
        <v>3794</v>
      </c>
      <c r="D40" s="9">
        <f>Data!D47</f>
        <v>2369</v>
      </c>
      <c r="E40" s="9">
        <f>SUM(Data!E47:F47)</f>
        <v>582</v>
      </c>
    </row>
    <row r="41" spans="1:5" x14ac:dyDescent="0.3">
      <c r="A41" t="s">
        <v>79</v>
      </c>
      <c r="B41" t="str">
        <f>Data!A48</f>
        <v>Basford</v>
      </c>
      <c r="C41" s="9">
        <f>SUM(Data!B48:C48)</f>
        <v>4574</v>
      </c>
      <c r="D41" s="9">
        <f>Data!D48</f>
        <v>2183</v>
      </c>
      <c r="E41" s="9">
        <f>SUM(Data!E48:F48)</f>
        <v>335</v>
      </c>
    </row>
    <row r="42" spans="1:5" x14ac:dyDescent="0.3">
      <c r="A42" t="s">
        <v>79</v>
      </c>
      <c r="B42" t="str">
        <f>Data!A49</f>
        <v>Berridge</v>
      </c>
      <c r="C42" s="9">
        <f>SUM(Data!B49:C49)</f>
        <v>4001</v>
      </c>
      <c r="D42" s="9">
        <f>Data!D49</f>
        <v>2081</v>
      </c>
      <c r="E42" s="9">
        <f>SUM(Data!E49:F49)</f>
        <v>641</v>
      </c>
    </row>
    <row r="43" spans="1:5" x14ac:dyDescent="0.3">
      <c r="A43" t="s">
        <v>79</v>
      </c>
      <c r="B43" t="str">
        <f>Data!A50</f>
        <v>Bestwood</v>
      </c>
      <c r="C43" s="9">
        <f>SUM(Data!B50:C50)</f>
        <v>4262</v>
      </c>
      <c r="D43" s="9">
        <f>Data!D50</f>
        <v>2659</v>
      </c>
      <c r="E43" s="9">
        <f>SUM(Data!E50:F50)</f>
        <v>442</v>
      </c>
    </row>
    <row r="44" spans="1:5" x14ac:dyDescent="0.3">
      <c r="A44" t="s">
        <v>79</v>
      </c>
      <c r="B44" t="str">
        <f>Data!A51</f>
        <v>Bilborough</v>
      </c>
      <c r="C44" s="9">
        <f>SUM(Data!B51:C51)</f>
        <v>4375</v>
      </c>
      <c r="D44" s="9">
        <f>Data!D51</f>
        <v>2101</v>
      </c>
      <c r="E44" s="9">
        <f>SUM(Data!E51:F51)</f>
        <v>402</v>
      </c>
    </row>
    <row r="45" spans="1:5" x14ac:dyDescent="0.3">
      <c r="A45" t="s">
        <v>79</v>
      </c>
      <c r="B45" t="str">
        <f>Data!A52</f>
        <v>Bulwell</v>
      </c>
      <c r="C45" s="9">
        <f>SUM(Data!B52:C52)</f>
        <v>4018</v>
      </c>
      <c r="D45" s="9">
        <f>Data!D52</f>
        <v>2565</v>
      </c>
      <c r="E45" s="9">
        <f>SUM(Data!E52:F52)</f>
        <v>457</v>
      </c>
    </row>
    <row r="46" spans="1:5" x14ac:dyDescent="0.3">
      <c r="A46" t="s">
        <v>79</v>
      </c>
      <c r="B46" t="str">
        <f>Data!A53</f>
        <v>Bulwell Forest</v>
      </c>
      <c r="C46" s="9">
        <f>SUM(Data!B53:C53)</f>
        <v>4359</v>
      </c>
      <c r="D46" s="9">
        <f>Data!D53</f>
        <v>1472</v>
      </c>
      <c r="E46" s="9">
        <f>SUM(Data!E53:F53)</f>
        <v>204</v>
      </c>
    </row>
    <row r="47" spans="1:5" x14ac:dyDescent="0.3">
      <c r="A47" t="s">
        <v>79</v>
      </c>
      <c r="B47" t="str">
        <f>Data!A54</f>
        <v>Castle (Nottingham)</v>
      </c>
      <c r="C47" s="9">
        <f>SUM(Data!B54:C54)</f>
        <v>2522</v>
      </c>
      <c r="D47" s="9">
        <f>Data!D54</f>
        <v>2515</v>
      </c>
      <c r="E47" s="9">
        <f>SUM(Data!E54:F54)</f>
        <v>130</v>
      </c>
    </row>
    <row r="48" spans="1:5" x14ac:dyDescent="0.3">
      <c r="A48" t="s">
        <v>79</v>
      </c>
      <c r="B48" t="str">
        <f>Data!A55</f>
        <v>Clifton East</v>
      </c>
      <c r="C48" s="9">
        <f>SUM(Data!B55:C55)</f>
        <v>4803</v>
      </c>
      <c r="D48" s="9">
        <f>Data!D55</f>
        <v>2031</v>
      </c>
      <c r="E48" s="9">
        <f>SUM(Data!E55:F55)</f>
        <v>295</v>
      </c>
    </row>
    <row r="49" spans="1:5" x14ac:dyDescent="0.3">
      <c r="A49" t="s">
        <v>79</v>
      </c>
      <c r="B49" t="str">
        <f>Data!A56</f>
        <v>Clifton West</v>
      </c>
      <c r="C49" s="9">
        <f>SUM(Data!B56:C56)</f>
        <v>3257</v>
      </c>
      <c r="D49" s="9">
        <f>Data!D56</f>
        <v>879</v>
      </c>
      <c r="E49" s="9">
        <f>SUM(Data!E56:F56)</f>
        <v>106</v>
      </c>
    </row>
    <row r="50" spans="1:5" x14ac:dyDescent="0.3">
      <c r="A50" t="s">
        <v>79</v>
      </c>
      <c r="B50" t="str">
        <f>Data!A57</f>
        <v>Dales</v>
      </c>
      <c r="C50" s="9">
        <f>SUM(Data!B57:C57)</f>
        <v>4063</v>
      </c>
      <c r="D50" s="9">
        <f>Data!D57</f>
        <v>2136</v>
      </c>
      <c r="E50" s="9">
        <f>SUM(Data!E57:F57)</f>
        <v>604</v>
      </c>
    </row>
    <row r="51" spans="1:5" x14ac:dyDescent="0.3">
      <c r="A51" t="s">
        <v>79</v>
      </c>
      <c r="B51" t="str">
        <f>Data!A58</f>
        <v>Hyson Green &amp; Arboretum</v>
      </c>
      <c r="C51" s="9">
        <f>SUM(Data!B58:C58)</f>
        <v>3137</v>
      </c>
      <c r="D51" s="9">
        <f>Data!D58</f>
        <v>3004</v>
      </c>
      <c r="E51" s="9">
        <f>SUM(Data!E58:F58)</f>
        <v>734</v>
      </c>
    </row>
    <row r="52" spans="1:5" x14ac:dyDescent="0.3">
      <c r="A52" t="s">
        <v>79</v>
      </c>
      <c r="B52" t="str">
        <f>Data!A59</f>
        <v>Leen Valley</v>
      </c>
      <c r="C52" s="9">
        <f>SUM(Data!B59:C59)</f>
        <v>2395</v>
      </c>
      <c r="D52" s="9">
        <f>Data!D59</f>
        <v>849</v>
      </c>
      <c r="E52" s="9">
        <f>SUM(Data!E59:F59)</f>
        <v>276</v>
      </c>
    </row>
    <row r="53" spans="1:5" x14ac:dyDescent="0.3">
      <c r="A53" t="s">
        <v>79</v>
      </c>
      <c r="B53" t="str">
        <f>Data!A60</f>
        <v>Lenton &amp; Wollaton East</v>
      </c>
      <c r="C53" s="9">
        <f>SUM(Data!B60:C60)</f>
        <v>3477</v>
      </c>
      <c r="D53" s="9">
        <f>Data!D60</f>
        <v>1985</v>
      </c>
      <c r="E53" s="9">
        <f>SUM(Data!E60:F60)</f>
        <v>311</v>
      </c>
    </row>
    <row r="54" spans="1:5" x14ac:dyDescent="0.3">
      <c r="A54" t="s">
        <v>79</v>
      </c>
      <c r="B54" t="str">
        <f>Data!A61</f>
        <v>Mapperley</v>
      </c>
      <c r="C54" s="9">
        <f>SUM(Data!B61:C61)</f>
        <v>4788</v>
      </c>
      <c r="D54" s="9">
        <f>Data!D61</f>
        <v>2313</v>
      </c>
      <c r="E54" s="9">
        <f>SUM(Data!E61:F61)</f>
        <v>301</v>
      </c>
    </row>
    <row r="55" spans="1:5" x14ac:dyDescent="0.3">
      <c r="A55" t="s">
        <v>79</v>
      </c>
      <c r="B55" t="str">
        <f>Data!A62</f>
        <v>Meadows</v>
      </c>
      <c r="C55" s="9">
        <f>SUM(Data!B62:C62)</f>
        <v>2360</v>
      </c>
      <c r="D55" s="9">
        <f>Data!D62</f>
        <v>1979</v>
      </c>
      <c r="E55" s="9">
        <f>SUM(Data!E62:F62)</f>
        <v>364</v>
      </c>
    </row>
    <row r="56" spans="1:5" x14ac:dyDescent="0.3">
      <c r="A56" t="s">
        <v>79</v>
      </c>
      <c r="B56" t="str">
        <f>Data!A63</f>
        <v>Radford (Nottingham)</v>
      </c>
      <c r="C56" s="9">
        <f>SUM(Data!B63:C63)</f>
        <v>2189</v>
      </c>
      <c r="D56" s="9">
        <f>Data!D63</f>
        <v>2108</v>
      </c>
      <c r="E56" s="9">
        <f>SUM(Data!E63:F63)</f>
        <v>356</v>
      </c>
    </row>
    <row r="57" spans="1:5" x14ac:dyDescent="0.3">
      <c r="A57" t="s">
        <v>79</v>
      </c>
      <c r="B57" t="str">
        <f>Data!A64</f>
        <v>St. Ann's (Nottingham)</v>
      </c>
      <c r="C57" s="9">
        <f>SUM(Data!B64:C64)</f>
        <v>3753</v>
      </c>
      <c r="D57" s="9">
        <f>Data!D64</f>
        <v>3576</v>
      </c>
      <c r="E57" s="9">
        <f>SUM(Data!E64:F64)</f>
        <v>585</v>
      </c>
    </row>
    <row r="58" spans="1:5" x14ac:dyDescent="0.3">
      <c r="A58" t="s">
        <v>79</v>
      </c>
      <c r="B58" t="str">
        <f>Data!A65</f>
        <v>Sherwood (Nottingham)</v>
      </c>
      <c r="C58" s="9">
        <f>SUM(Data!B65:C65)</f>
        <v>4816</v>
      </c>
      <c r="D58" s="9">
        <f>Data!D65</f>
        <v>1667</v>
      </c>
      <c r="E58" s="9">
        <f>SUM(Data!E65:F65)</f>
        <v>256</v>
      </c>
    </row>
    <row r="59" spans="1:5" x14ac:dyDescent="0.3">
      <c r="A59" t="s">
        <v>79</v>
      </c>
      <c r="B59" t="str">
        <f>Data!A66</f>
        <v>Wollaton West</v>
      </c>
      <c r="C59" s="9">
        <f>SUM(Data!B66:C66)</f>
        <v>4863</v>
      </c>
      <c r="D59" s="9">
        <f>Data!D66</f>
        <v>934</v>
      </c>
      <c r="E59" s="9">
        <f>SUM(Data!E66:F66)</f>
        <v>159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Derived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Nigel de Noronha</cp:lastModifiedBy>
  <dcterms:created xsi:type="dcterms:W3CDTF">2023-02-27T14:05:29Z</dcterms:created>
  <dcterms:modified xsi:type="dcterms:W3CDTF">2023-02-27T15:50:12Z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1.2.3</vt:lpwstr>
  </property>
</Properties>
</file>