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ivemanchesterac-my.sharepoint.com/personal/nigel_denoronha_manchester_ac_uk/Documents/census/Area Profile/"/>
    </mc:Choice>
  </mc:AlternateContent>
  <xr:revisionPtr revIDLastSave="11" documentId="8_{EF79D317-46C0-4D1C-A408-E7B7E10F02DB}" xr6:coauthVersionLast="47" xr6:coauthVersionMax="47" xr10:uidLastSave="{E19F2FE0-E22A-4602-BECE-D16E8007C0D1}"/>
  <bookViews>
    <workbookView xWindow="-108" yWindow="-108" windowWidth="23256" windowHeight="12456" xr2:uid="{00000000-000D-0000-FFFF-FFFF00000000}"/>
  </bookViews>
  <sheets>
    <sheet name="Data" sheetId="1" r:id="rId1"/>
    <sheet name="Deriv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1" i="2" l="1"/>
  <c r="L42" i="2"/>
  <c r="L43" i="2"/>
  <c r="L44" i="2"/>
  <c r="L45" i="2"/>
  <c r="L46" i="2"/>
  <c r="L47" i="2"/>
  <c r="L48" i="2"/>
  <c r="L49" i="2"/>
  <c r="L50" i="2"/>
  <c r="L51" i="2"/>
  <c r="L52" i="2"/>
  <c r="L53" i="2"/>
  <c r="L54" i="2"/>
  <c r="L55" i="2"/>
  <c r="L56" i="2"/>
  <c r="L57" i="2"/>
  <c r="L58" i="2"/>
  <c r="L59" i="2"/>
  <c r="L40" i="2"/>
  <c r="L20" i="2"/>
  <c r="L21" i="2"/>
  <c r="L22" i="2"/>
  <c r="L23" i="2"/>
  <c r="L24" i="2"/>
  <c r="L25" i="2"/>
  <c r="L26" i="2"/>
  <c r="L27" i="2"/>
  <c r="L28" i="2"/>
  <c r="L29" i="2"/>
  <c r="L30" i="2"/>
  <c r="L31" i="2"/>
  <c r="L32" i="2"/>
  <c r="L33" i="2"/>
  <c r="L34" i="2"/>
  <c r="L35" i="2"/>
  <c r="L36" i="2"/>
  <c r="L37" i="2"/>
  <c r="L38" i="2"/>
  <c r="L39" i="2"/>
  <c r="L19" i="2"/>
  <c r="L3" i="2"/>
  <c r="L4" i="2"/>
  <c r="L5" i="2"/>
  <c r="L6" i="2"/>
  <c r="L7" i="2"/>
  <c r="L8" i="2"/>
  <c r="L9" i="2"/>
  <c r="L10" i="2"/>
  <c r="L11" i="2"/>
  <c r="L12" i="2"/>
  <c r="L13" i="2"/>
  <c r="L14" i="2"/>
  <c r="L15" i="2"/>
  <c r="L16" i="2"/>
  <c r="L17" i="2"/>
  <c r="L18" i="2"/>
  <c r="L2" i="2"/>
  <c r="B3" i="2"/>
  <c r="C3" i="2"/>
  <c r="D3" i="2"/>
  <c r="E3" i="2"/>
  <c r="F3" i="2"/>
  <c r="G3" i="2"/>
  <c r="H3" i="2"/>
  <c r="I3" i="2"/>
  <c r="J3" i="2"/>
  <c r="K3" i="2"/>
  <c r="B4" i="2"/>
  <c r="C4" i="2"/>
  <c r="D4" i="2"/>
  <c r="E4" i="2"/>
  <c r="F4" i="2"/>
  <c r="G4" i="2"/>
  <c r="H4" i="2"/>
  <c r="I4" i="2"/>
  <c r="J4" i="2"/>
  <c r="K4" i="2"/>
  <c r="B5" i="2"/>
  <c r="C5" i="2"/>
  <c r="D5" i="2"/>
  <c r="E5" i="2"/>
  <c r="F5" i="2"/>
  <c r="G5" i="2"/>
  <c r="H5" i="2"/>
  <c r="I5" i="2"/>
  <c r="J5" i="2"/>
  <c r="K5" i="2"/>
  <c r="B6" i="2"/>
  <c r="C6" i="2"/>
  <c r="D6" i="2"/>
  <c r="E6" i="2"/>
  <c r="F6" i="2"/>
  <c r="G6" i="2"/>
  <c r="H6" i="2"/>
  <c r="I6" i="2"/>
  <c r="J6" i="2"/>
  <c r="K6" i="2"/>
  <c r="B7" i="2"/>
  <c r="C7" i="2"/>
  <c r="D7" i="2"/>
  <c r="E7" i="2"/>
  <c r="F7" i="2"/>
  <c r="G7" i="2"/>
  <c r="H7" i="2"/>
  <c r="I7" i="2"/>
  <c r="J7" i="2"/>
  <c r="K7" i="2"/>
  <c r="B8" i="2"/>
  <c r="C8" i="2"/>
  <c r="D8" i="2"/>
  <c r="E8" i="2"/>
  <c r="F8" i="2"/>
  <c r="G8" i="2"/>
  <c r="H8" i="2"/>
  <c r="I8" i="2"/>
  <c r="J8" i="2"/>
  <c r="K8" i="2"/>
  <c r="B9" i="2"/>
  <c r="C9" i="2"/>
  <c r="D9" i="2"/>
  <c r="E9" i="2"/>
  <c r="F9" i="2"/>
  <c r="G9" i="2"/>
  <c r="H9" i="2"/>
  <c r="I9" i="2"/>
  <c r="J9" i="2"/>
  <c r="K9" i="2"/>
  <c r="B10" i="2"/>
  <c r="C10" i="2"/>
  <c r="D10" i="2"/>
  <c r="E10" i="2"/>
  <c r="F10" i="2"/>
  <c r="G10" i="2"/>
  <c r="H10" i="2"/>
  <c r="I10" i="2"/>
  <c r="J10" i="2"/>
  <c r="K10" i="2"/>
  <c r="B11" i="2"/>
  <c r="C11" i="2"/>
  <c r="D11" i="2"/>
  <c r="E11" i="2"/>
  <c r="F11" i="2"/>
  <c r="G11" i="2"/>
  <c r="H11" i="2"/>
  <c r="I11" i="2"/>
  <c r="J11" i="2"/>
  <c r="K11" i="2"/>
  <c r="B12" i="2"/>
  <c r="C12" i="2"/>
  <c r="D12" i="2"/>
  <c r="E12" i="2"/>
  <c r="F12" i="2"/>
  <c r="G12" i="2"/>
  <c r="H12" i="2"/>
  <c r="I12" i="2"/>
  <c r="J12" i="2"/>
  <c r="K12" i="2"/>
  <c r="B13" i="2"/>
  <c r="C13" i="2"/>
  <c r="D13" i="2"/>
  <c r="E13" i="2"/>
  <c r="F13" i="2"/>
  <c r="G13" i="2"/>
  <c r="H13" i="2"/>
  <c r="I13" i="2"/>
  <c r="J13" i="2"/>
  <c r="K13" i="2"/>
  <c r="B14" i="2"/>
  <c r="C14" i="2"/>
  <c r="D14" i="2"/>
  <c r="E14" i="2"/>
  <c r="F14" i="2"/>
  <c r="G14" i="2"/>
  <c r="H14" i="2"/>
  <c r="I14" i="2"/>
  <c r="J14" i="2"/>
  <c r="K14" i="2"/>
  <c r="B15" i="2"/>
  <c r="C15" i="2"/>
  <c r="D15" i="2"/>
  <c r="E15" i="2"/>
  <c r="F15" i="2"/>
  <c r="G15" i="2"/>
  <c r="H15" i="2"/>
  <c r="I15" i="2"/>
  <c r="J15" i="2"/>
  <c r="K15" i="2"/>
  <c r="B16" i="2"/>
  <c r="C16" i="2"/>
  <c r="D16" i="2"/>
  <c r="E16" i="2"/>
  <c r="F16" i="2"/>
  <c r="G16" i="2"/>
  <c r="H16" i="2"/>
  <c r="I16" i="2"/>
  <c r="J16" i="2"/>
  <c r="K16" i="2"/>
  <c r="B17" i="2"/>
  <c r="C17" i="2"/>
  <c r="D17" i="2"/>
  <c r="E17" i="2"/>
  <c r="F17" i="2"/>
  <c r="G17" i="2"/>
  <c r="H17" i="2"/>
  <c r="I17" i="2"/>
  <c r="J17" i="2"/>
  <c r="K17" i="2"/>
  <c r="B18" i="2"/>
  <c r="C18" i="2"/>
  <c r="D18" i="2"/>
  <c r="E18" i="2"/>
  <c r="F18" i="2"/>
  <c r="G18" i="2"/>
  <c r="H18" i="2"/>
  <c r="I18" i="2"/>
  <c r="J18" i="2"/>
  <c r="K18" i="2"/>
  <c r="B19" i="2"/>
  <c r="C19" i="2"/>
  <c r="D19" i="2"/>
  <c r="E19" i="2"/>
  <c r="F19" i="2"/>
  <c r="G19" i="2"/>
  <c r="H19" i="2"/>
  <c r="I19" i="2"/>
  <c r="J19" i="2"/>
  <c r="K19" i="2"/>
  <c r="B20" i="2"/>
  <c r="C20" i="2"/>
  <c r="D20" i="2"/>
  <c r="E20" i="2"/>
  <c r="F20" i="2"/>
  <c r="G20" i="2"/>
  <c r="H20" i="2"/>
  <c r="I20" i="2"/>
  <c r="J20" i="2"/>
  <c r="K20" i="2"/>
  <c r="B21" i="2"/>
  <c r="C21" i="2"/>
  <c r="D21" i="2"/>
  <c r="E21" i="2"/>
  <c r="F21" i="2"/>
  <c r="G21" i="2"/>
  <c r="H21" i="2"/>
  <c r="I21" i="2"/>
  <c r="J21" i="2"/>
  <c r="K21" i="2"/>
  <c r="B22" i="2"/>
  <c r="C22" i="2"/>
  <c r="D22" i="2"/>
  <c r="E22" i="2"/>
  <c r="F22" i="2"/>
  <c r="G22" i="2"/>
  <c r="H22" i="2"/>
  <c r="I22" i="2"/>
  <c r="J22" i="2"/>
  <c r="K22" i="2"/>
  <c r="B23" i="2"/>
  <c r="C23" i="2"/>
  <c r="D23" i="2"/>
  <c r="E23" i="2"/>
  <c r="F23" i="2"/>
  <c r="G23" i="2"/>
  <c r="H23" i="2"/>
  <c r="I23" i="2"/>
  <c r="J23" i="2"/>
  <c r="K23" i="2"/>
  <c r="B24" i="2"/>
  <c r="C24" i="2"/>
  <c r="D24" i="2"/>
  <c r="E24" i="2"/>
  <c r="F24" i="2"/>
  <c r="G24" i="2"/>
  <c r="H24" i="2"/>
  <c r="I24" i="2"/>
  <c r="J24" i="2"/>
  <c r="K24" i="2"/>
  <c r="B25" i="2"/>
  <c r="C25" i="2"/>
  <c r="D25" i="2"/>
  <c r="E25" i="2"/>
  <c r="F25" i="2"/>
  <c r="G25" i="2"/>
  <c r="H25" i="2"/>
  <c r="I25" i="2"/>
  <c r="J25" i="2"/>
  <c r="K25" i="2"/>
  <c r="B26" i="2"/>
  <c r="C26" i="2"/>
  <c r="D26" i="2"/>
  <c r="E26" i="2"/>
  <c r="F26" i="2"/>
  <c r="G26" i="2"/>
  <c r="H26" i="2"/>
  <c r="I26" i="2"/>
  <c r="J26" i="2"/>
  <c r="K26" i="2"/>
  <c r="B27" i="2"/>
  <c r="C27" i="2"/>
  <c r="D27" i="2"/>
  <c r="E27" i="2"/>
  <c r="F27" i="2"/>
  <c r="G27" i="2"/>
  <c r="H27" i="2"/>
  <c r="I27" i="2"/>
  <c r="J27" i="2"/>
  <c r="K27" i="2"/>
  <c r="B28" i="2"/>
  <c r="C28" i="2"/>
  <c r="D28" i="2"/>
  <c r="E28" i="2"/>
  <c r="F28" i="2"/>
  <c r="G28" i="2"/>
  <c r="H28" i="2"/>
  <c r="I28" i="2"/>
  <c r="J28" i="2"/>
  <c r="K28" i="2"/>
  <c r="B29" i="2"/>
  <c r="C29" i="2"/>
  <c r="D29" i="2"/>
  <c r="E29" i="2"/>
  <c r="F29" i="2"/>
  <c r="G29" i="2"/>
  <c r="H29" i="2"/>
  <c r="I29" i="2"/>
  <c r="J29" i="2"/>
  <c r="K29" i="2"/>
  <c r="B30" i="2"/>
  <c r="C30" i="2"/>
  <c r="D30" i="2"/>
  <c r="E30" i="2"/>
  <c r="F30" i="2"/>
  <c r="G30" i="2"/>
  <c r="H30" i="2"/>
  <c r="I30" i="2"/>
  <c r="J30" i="2"/>
  <c r="K30" i="2"/>
  <c r="B31" i="2"/>
  <c r="C31" i="2"/>
  <c r="D31" i="2"/>
  <c r="E31" i="2"/>
  <c r="F31" i="2"/>
  <c r="G31" i="2"/>
  <c r="H31" i="2"/>
  <c r="I31" i="2"/>
  <c r="J31" i="2"/>
  <c r="K31" i="2"/>
  <c r="B32" i="2"/>
  <c r="C32" i="2"/>
  <c r="D32" i="2"/>
  <c r="E32" i="2"/>
  <c r="F32" i="2"/>
  <c r="G32" i="2"/>
  <c r="H32" i="2"/>
  <c r="I32" i="2"/>
  <c r="J32" i="2"/>
  <c r="K32" i="2"/>
  <c r="B33" i="2"/>
  <c r="C33" i="2"/>
  <c r="D33" i="2"/>
  <c r="E33" i="2"/>
  <c r="F33" i="2"/>
  <c r="G33" i="2"/>
  <c r="H33" i="2"/>
  <c r="I33" i="2"/>
  <c r="J33" i="2"/>
  <c r="K33" i="2"/>
  <c r="B34" i="2"/>
  <c r="C34" i="2"/>
  <c r="D34" i="2"/>
  <c r="E34" i="2"/>
  <c r="F34" i="2"/>
  <c r="G34" i="2"/>
  <c r="H34" i="2"/>
  <c r="I34" i="2"/>
  <c r="J34" i="2"/>
  <c r="K34" i="2"/>
  <c r="B35" i="2"/>
  <c r="C35" i="2"/>
  <c r="D35" i="2"/>
  <c r="E35" i="2"/>
  <c r="F35" i="2"/>
  <c r="G35" i="2"/>
  <c r="H35" i="2"/>
  <c r="I35" i="2"/>
  <c r="J35" i="2"/>
  <c r="K35" i="2"/>
  <c r="B36" i="2"/>
  <c r="C36" i="2"/>
  <c r="D36" i="2"/>
  <c r="E36" i="2"/>
  <c r="F36" i="2"/>
  <c r="G36" i="2"/>
  <c r="H36" i="2"/>
  <c r="I36" i="2"/>
  <c r="J36" i="2"/>
  <c r="K36" i="2"/>
  <c r="B37" i="2"/>
  <c r="C37" i="2"/>
  <c r="D37" i="2"/>
  <c r="E37" i="2"/>
  <c r="F37" i="2"/>
  <c r="G37" i="2"/>
  <c r="H37" i="2"/>
  <c r="I37" i="2"/>
  <c r="J37" i="2"/>
  <c r="K37" i="2"/>
  <c r="B38" i="2"/>
  <c r="C38" i="2"/>
  <c r="D38" i="2"/>
  <c r="E38" i="2"/>
  <c r="F38" i="2"/>
  <c r="G38" i="2"/>
  <c r="H38" i="2"/>
  <c r="I38" i="2"/>
  <c r="J38" i="2"/>
  <c r="K38" i="2"/>
  <c r="B39" i="2"/>
  <c r="C39" i="2"/>
  <c r="D39" i="2"/>
  <c r="E39" i="2"/>
  <c r="F39" i="2"/>
  <c r="G39" i="2"/>
  <c r="H39" i="2"/>
  <c r="I39" i="2"/>
  <c r="J39" i="2"/>
  <c r="K39" i="2"/>
  <c r="B40" i="2"/>
  <c r="C40" i="2"/>
  <c r="D40" i="2"/>
  <c r="E40" i="2"/>
  <c r="F40" i="2"/>
  <c r="G40" i="2"/>
  <c r="H40" i="2"/>
  <c r="I40" i="2"/>
  <c r="J40" i="2"/>
  <c r="K40" i="2"/>
  <c r="B41" i="2"/>
  <c r="C41" i="2"/>
  <c r="D41" i="2"/>
  <c r="E41" i="2"/>
  <c r="F41" i="2"/>
  <c r="G41" i="2"/>
  <c r="H41" i="2"/>
  <c r="I41" i="2"/>
  <c r="J41" i="2"/>
  <c r="K41" i="2"/>
  <c r="B42" i="2"/>
  <c r="C42" i="2"/>
  <c r="D42" i="2"/>
  <c r="E42" i="2"/>
  <c r="F42" i="2"/>
  <c r="G42" i="2"/>
  <c r="H42" i="2"/>
  <c r="I42" i="2"/>
  <c r="J42" i="2"/>
  <c r="K42" i="2"/>
  <c r="B43" i="2"/>
  <c r="C43" i="2"/>
  <c r="D43" i="2"/>
  <c r="E43" i="2"/>
  <c r="F43" i="2"/>
  <c r="G43" i="2"/>
  <c r="H43" i="2"/>
  <c r="I43" i="2"/>
  <c r="J43" i="2"/>
  <c r="K43" i="2"/>
  <c r="B44" i="2"/>
  <c r="C44" i="2"/>
  <c r="D44" i="2"/>
  <c r="E44" i="2"/>
  <c r="F44" i="2"/>
  <c r="G44" i="2"/>
  <c r="H44" i="2"/>
  <c r="I44" i="2"/>
  <c r="J44" i="2"/>
  <c r="K44" i="2"/>
  <c r="B45" i="2"/>
  <c r="C45" i="2"/>
  <c r="D45" i="2"/>
  <c r="E45" i="2"/>
  <c r="F45" i="2"/>
  <c r="G45" i="2"/>
  <c r="H45" i="2"/>
  <c r="I45" i="2"/>
  <c r="J45" i="2"/>
  <c r="K45" i="2"/>
  <c r="B46" i="2"/>
  <c r="C46" i="2"/>
  <c r="D46" i="2"/>
  <c r="E46" i="2"/>
  <c r="F46" i="2"/>
  <c r="G46" i="2"/>
  <c r="H46" i="2"/>
  <c r="I46" i="2"/>
  <c r="J46" i="2"/>
  <c r="K46" i="2"/>
  <c r="B47" i="2"/>
  <c r="C47" i="2"/>
  <c r="D47" i="2"/>
  <c r="E47" i="2"/>
  <c r="F47" i="2"/>
  <c r="G47" i="2"/>
  <c r="H47" i="2"/>
  <c r="I47" i="2"/>
  <c r="J47" i="2"/>
  <c r="K47" i="2"/>
  <c r="B48" i="2"/>
  <c r="C48" i="2"/>
  <c r="D48" i="2"/>
  <c r="E48" i="2"/>
  <c r="F48" i="2"/>
  <c r="G48" i="2"/>
  <c r="H48" i="2"/>
  <c r="I48" i="2"/>
  <c r="J48" i="2"/>
  <c r="K48" i="2"/>
  <c r="B49" i="2"/>
  <c r="C49" i="2"/>
  <c r="D49" i="2"/>
  <c r="E49" i="2"/>
  <c r="F49" i="2"/>
  <c r="G49" i="2"/>
  <c r="H49" i="2"/>
  <c r="I49" i="2"/>
  <c r="J49" i="2"/>
  <c r="K49" i="2"/>
  <c r="B50" i="2"/>
  <c r="C50" i="2"/>
  <c r="D50" i="2"/>
  <c r="E50" i="2"/>
  <c r="F50" i="2"/>
  <c r="G50" i="2"/>
  <c r="H50" i="2"/>
  <c r="I50" i="2"/>
  <c r="J50" i="2"/>
  <c r="K50" i="2"/>
  <c r="B51" i="2"/>
  <c r="C51" i="2"/>
  <c r="D51" i="2"/>
  <c r="E51" i="2"/>
  <c r="F51" i="2"/>
  <c r="G51" i="2"/>
  <c r="H51" i="2"/>
  <c r="I51" i="2"/>
  <c r="J51" i="2"/>
  <c r="K51" i="2"/>
  <c r="B52" i="2"/>
  <c r="C52" i="2"/>
  <c r="D52" i="2"/>
  <c r="E52" i="2"/>
  <c r="F52" i="2"/>
  <c r="G52" i="2"/>
  <c r="H52" i="2"/>
  <c r="I52" i="2"/>
  <c r="J52" i="2"/>
  <c r="K52" i="2"/>
  <c r="B53" i="2"/>
  <c r="C53" i="2"/>
  <c r="D53" i="2"/>
  <c r="E53" i="2"/>
  <c r="F53" i="2"/>
  <c r="G53" i="2"/>
  <c r="H53" i="2"/>
  <c r="I53" i="2"/>
  <c r="J53" i="2"/>
  <c r="K53" i="2"/>
  <c r="B54" i="2"/>
  <c r="C54" i="2"/>
  <c r="D54" i="2"/>
  <c r="E54" i="2"/>
  <c r="F54" i="2"/>
  <c r="G54" i="2"/>
  <c r="H54" i="2"/>
  <c r="I54" i="2"/>
  <c r="J54" i="2"/>
  <c r="K54" i="2"/>
  <c r="B55" i="2"/>
  <c r="C55" i="2"/>
  <c r="D55" i="2"/>
  <c r="E55" i="2"/>
  <c r="F55" i="2"/>
  <c r="G55" i="2"/>
  <c r="H55" i="2"/>
  <c r="I55" i="2"/>
  <c r="J55" i="2"/>
  <c r="K55" i="2"/>
  <c r="B56" i="2"/>
  <c r="C56" i="2"/>
  <c r="D56" i="2"/>
  <c r="E56" i="2"/>
  <c r="F56" i="2"/>
  <c r="G56" i="2"/>
  <c r="H56" i="2"/>
  <c r="I56" i="2"/>
  <c r="J56" i="2"/>
  <c r="K56" i="2"/>
  <c r="B57" i="2"/>
  <c r="C57" i="2"/>
  <c r="D57" i="2"/>
  <c r="E57" i="2"/>
  <c r="F57" i="2"/>
  <c r="G57" i="2"/>
  <c r="H57" i="2"/>
  <c r="I57" i="2"/>
  <c r="J57" i="2"/>
  <c r="K57" i="2"/>
  <c r="B58" i="2"/>
  <c r="C58" i="2"/>
  <c r="D58" i="2"/>
  <c r="E58" i="2"/>
  <c r="F58" i="2"/>
  <c r="G58" i="2"/>
  <c r="H58" i="2"/>
  <c r="I58" i="2"/>
  <c r="J58" i="2"/>
  <c r="K58" i="2"/>
  <c r="B59" i="2"/>
  <c r="C59" i="2"/>
  <c r="D59" i="2"/>
  <c r="E59" i="2"/>
  <c r="F59" i="2"/>
  <c r="G59" i="2"/>
  <c r="H59" i="2"/>
  <c r="I59" i="2"/>
  <c r="J59" i="2"/>
  <c r="K59" i="2"/>
  <c r="C2" i="2"/>
  <c r="D2" i="2"/>
  <c r="E2" i="2"/>
  <c r="F2" i="2"/>
  <c r="G2" i="2"/>
  <c r="H2" i="2"/>
  <c r="I2" i="2"/>
  <c r="J2" i="2"/>
  <c r="K2" i="2"/>
  <c r="B2" i="2"/>
</calcChain>
</file>

<file path=xl/sharedStrings.xml><?xml version="1.0" encoding="utf-8"?>
<sst xmlns="http://schemas.openxmlformats.org/spreadsheetml/2006/main" count="146" uniqueCount="85">
  <si>
    <t>TS030 - Religion</t>
  </si>
  <si>
    <t>ONS Crown Copyright Reserved [from Nomis on 27 February 2023]</t>
  </si>
  <si>
    <t>population</t>
  </si>
  <si>
    <t>All usual residents</t>
  </si>
  <si>
    <t>units</t>
  </si>
  <si>
    <t>Persons</t>
  </si>
  <si>
    <t>date</t>
  </si>
  <si>
    <t>No religion</t>
  </si>
  <si>
    <t>Christian</t>
  </si>
  <si>
    <t>Buddhist</t>
  </si>
  <si>
    <t>Hindu</t>
  </si>
  <si>
    <t>Jewish</t>
  </si>
  <si>
    <t>Muslim</t>
  </si>
  <si>
    <t>Sikh</t>
  </si>
  <si>
    <t>Other religion</t>
  </si>
  <si>
    <t>Not answered</t>
  </si>
  <si>
    <t>2022 ward</t>
  </si>
  <si>
    <t>Abbey (Derby)</t>
  </si>
  <si>
    <t>Allestree</t>
  </si>
  <si>
    <t>Alvaston</t>
  </si>
  <si>
    <t>Arboretum (Derby)</t>
  </si>
  <si>
    <t>Blagreaves</t>
  </si>
  <si>
    <t>Boulton</t>
  </si>
  <si>
    <t>Chaddesden</t>
  </si>
  <si>
    <t>Chellaston</t>
  </si>
  <si>
    <t>Darley</t>
  </si>
  <si>
    <t>Derwent</t>
  </si>
  <si>
    <t>Littleover</t>
  </si>
  <si>
    <t>Mackworth</t>
  </si>
  <si>
    <t>Mickleover</t>
  </si>
  <si>
    <t>Normanton (Derby)</t>
  </si>
  <si>
    <t>Oakwood (Derby)</t>
  </si>
  <si>
    <t>Sinfin</t>
  </si>
  <si>
    <t>Spondon</t>
  </si>
  <si>
    <t>Abbey (Leicester)</t>
  </si>
  <si>
    <t>Aylestone</t>
  </si>
  <si>
    <t>Beaumont Leys</t>
  </si>
  <si>
    <t>Belgrave (Leicester)</t>
  </si>
  <si>
    <t>Braunstone Park &amp; Rowley Fields</t>
  </si>
  <si>
    <t>Castle (Leicester)</t>
  </si>
  <si>
    <t>Evington</t>
  </si>
  <si>
    <t>Eyres Monsell</t>
  </si>
  <si>
    <t>Fosse</t>
  </si>
  <si>
    <t>Humberstone &amp; Hamilton</t>
  </si>
  <si>
    <t>Knighton</t>
  </si>
  <si>
    <t>North Evington</t>
  </si>
  <si>
    <t>Rushey Mead</t>
  </si>
  <si>
    <t>Saffron</t>
  </si>
  <si>
    <t>Spinney Hills</t>
  </si>
  <si>
    <t>Stoneygate</t>
  </si>
  <si>
    <t>Thurncourt</t>
  </si>
  <si>
    <t>Troon</t>
  </si>
  <si>
    <t>Westcotes</t>
  </si>
  <si>
    <t>Western</t>
  </si>
  <si>
    <t>Wycliffe</t>
  </si>
  <si>
    <t>Aspley</t>
  </si>
  <si>
    <t>Basford</t>
  </si>
  <si>
    <t>Berridge</t>
  </si>
  <si>
    <t>Bestwood</t>
  </si>
  <si>
    <t>Bilborough</t>
  </si>
  <si>
    <t>Bulwell</t>
  </si>
  <si>
    <t>Bulwell Forest</t>
  </si>
  <si>
    <t>Castle (Nottingham)</t>
  </si>
  <si>
    <t>Clifton East</t>
  </si>
  <si>
    <t>Clifton West</t>
  </si>
  <si>
    <t>Dales</t>
  </si>
  <si>
    <t>Hyson Green &amp; Arboretum</t>
  </si>
  <si>
    <t>Leen Valley</t>
  </si>
  <si>
    <t>Lenton &amp; Wollaton East</t>
  </si>
  <si>
    <t>Mapperley</t>
  </si>
  <si>
    <t>Meadows</t>
  </si>
  <si>
    <t>Radford (Nottingham)</t>
  </si>
  <si>
    <t>St. Ann's (Nottingham)</t>
  </si>
  <si>
    <t>Sherwood (Nottingham)</t>
  </si>
  <si>
    <t>Wollaton West</t>
  </si>
  <si>
    <t>In order to protect against disclosure of personal information, records have been swapped between different geographic areas and counts perturbed by small amounts. Small counts at the lowest geographies will be most affected.</t>
  </si>
  <si>
    <t>LA</t>
  </si>
  <si>
    <t>Ward</t>
  </si>
  <si>
    <t>none</t>
  </si>
  <si>
    <t>Other</t>
  </si>
  <si>
    <t>n/a</t>
  </si>
  <si>
    <t>Derby</t>
  </si>
  <si>
    <t>Leicester</t>
  </si>
  <si>
    <t>Nottingham</t>
  </si>
  <si>
    <t>cnSikh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</si>
</sst>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2"/>
      <name val="Arial"/>
      <family val="2"/>
    </font>
    <font>
      <sz val="10"/>
      <name val="Arial"/>
      <family val="2"/>
    </font>
    <font>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1"/>
      <color indexed="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0" fillId="0" borderId="0" applyFont="0" applyFill="0" applyBorder="0" applyAlignment="0" applyProtection="0"/>
  </cellStyleXfs>
  <cellXfs count="12">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left"/>
    </xf>
    <xf numFmtId="0" fontId="4"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xf>
    <xf numFmtId="3" fontId="7" fillId="0" borderId="0" xfId="0" applyNumberFormat="1" applyFont="1" applyAlignment="1">
      <alignment horizontal="right"/>
    </xf>
    <xf numFmtId="0" fontId="8" fillId="0" borderId="0" xfId="0" applyFont="1"/>
    <xf numFmtId="0" fontId="9" fillId="0" borderId="0" xfId="0" applyFont="1" applyAlignment="1">
      <alignment horizontal="center" vertical="center" wrapText="1"/>
    </xf>
    <xf numFmtId="0" fontId="2" fillId="0" borderId="0" xfId="0" applyFont="1" applyAlignment="1">
      <alignment horizontal="center" vertical="center" wrapText="1"/>
    </xf>
    <xf numFmtId="9" fontId="0" fillId="0" borderId="0" xfId="1"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tabSelected="1" workbookViewId="0">
      <selection activeCell="B8" sqref="B8:J8"/>
    </sheetView>
  </sheetViews>
  <sheetFormatPr defaultRowHeight="14.4" x14ac:dyDescent="0.3"/>
  <cols>
    <col min="1" max="1" width="18" customWidth="1" collapsed="1"/>
    <col min="2" max="10" width="14" customWidth="1" collapsed="1"/>
  </cols>
  <sheetData>
    <row r="1" spans="1:10" ht="15.6" x14ac:dyDescent="0.3">
      <c r="A1" s="1" t="s">
        <v>0</v>
      </c>
    </row>
    <row r="2" spans="1:10" x14ac:dyDescent="0.3">
      <c r="A2" s="2" t="s">
        <v>1</v>
      </c>
    </row>
    <row r="4" spans="1:10" x14ac:dyDescent="0.3">
      <c r="A4" s="3" t="s">
        <v>2</v>
      </c>
      <c r="B4" s="3" t="s">
        <v>3</v>
      </c>
    </row>
    <row r="5" spans="1:10" x14ac:dyDescent="0.3">
      <c r="A5" s="3" t="s">
        <v>4</v>
      </c>
      <c r="B5" s="3" t="s">
        <v>5</v>
      </c>
    </row>
    <row r="6" spans="1:10" x14ac:dyDescent="0.3">
      <c r="A6" s="3" t="s">
        <v>6</v>
      </c>
      <c r="B6" s="3">
        <v>2021</v>
      </c>
    </row>
    <row r="8" spans="1:10" ht="25.95" customHeight="1" x14ac:dyDescent="0.3">
      <c r="A8" s="5" t="s">
        <v>16</v>
      </c>
      <c r="B8" s="4" t="s">
        <v>7</v>
      </c>
      <c r="C8" s="4" t="s">
        <v>8</v>
      </c>
      <c r="D8" s="4" t="s">
        <v>9</v>
      </c>
      <c r="E8" s="4" t="s">
        <v>10</v>
      </c>
      <c r="F8" s="4" t="s">
        <v>11</v>
      </c>
      <c r="G8" s="4" t="s">
        <v>12</v>
      </c>
      <c r="H8" s="4" t="s">
        <v>13</v>
      </c>
      <c r="I8" s="4" t="s">
        <v>14</v>
      </c>
      <c r="J8" s="4" t="s">
        <v>15</v>
      </c>
    </row>
    <row r="9" spans="1:10" x14ac:dyDescent="0.3">
      <c r="A9" s="6" t="s">
        <v>17</v>
      </c>
      <c r="B9" s="7">
        <v>5022</v>
      </c>
      <c r="C9" s="7">
        <v>5332</v>
      </c>
      <c r="D9" s="7">
        <v>57</v>
      </c>
      <c r="E9" s="7">
        <v>265</v>
      </c>
      <c r="F9" s="7">
        <v>7</v>
      </c>
      <c r="G9" s="7">
        <v>2722</v>
      </c>
      <c r="H9" s="7">
        <v>439</v>
      </c>
      <c r="I9" s="7">
        <v>109</v>
      </c>
      <c r="J9" s="7">
        <v>986</v>
      </c>
    </row>
    <row r="10" spans="1:10" x14ac:dyDescent="0.3">
      <c r="A10" s="6" t="s">
        <v>18</v>
      </c>
      <c r="B10" s="7">
        <v>4924</v>
      </c>
      <c r="C10" s="7">
        <v>7442</v>
      </c>
      <c r="D10" s="7">
        <v>41</v>
      </c>
      <c r="E10" s="7">
        <v>75</v>
      </c>
      <c r="F10" s="7">
        <v>9</v>
      </c>
      <c r="G10" s="7">
        <v>137</v>
      </c>
      <c r="H10" s="7">
        <v>97</v>
      </c>
      <c r="I10" s="7">
        <v>56</v>
      </c>
      <c r="J10" s="7">
        <v>764</v>
      </c>
    </row>
    <row r="11" spans="1:10" x14ac:dyDescent="0.3">
      <c r="A11" s="6" t="s">
        <v>19</v>
      </c>
      <c r="B11" s="7">
        <v>7619</v>
      </c>
      <c r="C11" s="7">
        <v>6944</v>
      </c>
      <c r="D11" s="7">
        <v>42</v>
      </c>
      <c r="E11" s="7">
        <v>132</v>
      </c>
      <c r="F11" s="7">
        <v>7</v>
      </c>
      <c r="G11" s="7">
        <v>659</v>
      </c>
      <c r="H11" s="7">
        <v>276</v>
      </c>
      <c r="I11" s="7">
        <v>102</v>
      </c>
      <c r="J11" s="7">
        <v>1024</v>
      </c>
    </row>
    <row r="12" spans="1:10" x14ac:dyDescent="0.3">
      <c r="A12" s="6" t="s">
        <v>20</v>
      </c>
      <c r="B12" s="7">
        <v>4107</v>
      </c>
      <c r="C12" s="7">
        <v>6080</v>
      </c>
      <c r="D12" s="7">
        <v>68</v>
      </c>
      <c r="E12" s="7">
        <v>279</v>
      </c>
      <c r="F12" s="7">
        <v>37</v>
      </c>
      <c r="G12" s="7">
        <v>8766</v>
      </c>
      <c r="H12" s="7">
        <v>354</v>
      </c>
      <c r="I12" s="7">
        <v>146</v>
      </c>
      <c r="J12" s="7">
        <v>1424</v>
      </c>
    </row>
    <row r="13" spans="1:10" x14ac:dyDescent="0.3">
      <c r="A13" s="6" t="s">
        <v>21</v>
      </c>
      <c r="B13" s="7">
        <v>3264</v>
      </c>
      <c r="C13" s="7">
        <v>4888</v>
      </c>
      <c r="D13" s="7">
        <v>37</v>
      </c>
      <c r="E13" s="7">
        <v>238</v>
      </c>
      <c r="F13" s="7">
        <v>7</v>
      </c>
      <c r="G13" s="7">
        <v>2257</v>
      </c>
      <c r="H13" s="7">
        <v>1869</v>
      </c>
      <c r="I13" s="7">
        <v>41</v>
      </c>
      <c r="J13" s="7">
        <v>650</v>
      </c>
    </row>
    <row r="14" spans="1:10" x14ac:dyDescent="0.3">
      <c r="A14" s="6" t="s">
        <v>22</v>
      </c>
      <c r="B14" s="7">
        <v>6244</v>
      </c>
      <c r="C14" s="7">
        <v>6002</v>
      </c>
      <c r="D14" s="7">
        <v>34</v>
      </c>
      <c r="E14" s="7">
        <v>84</v>
      </c>
      <c r="F14" s="7">
        <v>7</v>
      </c>
      <c r="G14" s="7">
        <v>764</v>
      </c>
      <c r="H14" s="7">
        <v>178</v>
      </c>
      <c r="I14" s="7">
        <v>73</v>
      </c>
      <c r="J14" s="7">
        <v>1058</v>
      </c>
    </row>
    <row r="15" spans="1:10" x14ac:dyDescent="0.3">
      <c r="A15" s="6" t="s">
        <v>23</v>
      </c>
      <c r="B15" s="7">
        <v>6314</v>
      </c>
      <c r="C15" s="7">
        <v>5947</v>
      </c>
      <c r="D15" s="7">
        <v>24</v>
      </c>
      <c r="E15" s="7">
        <v>27</v>
      </c>
      <c r="F15" s="7">
        <v>2</v>
      </c>
      <c r="G15" s="7">
        <v>96</v>
      </c>
      <c r="H15" s="7">
        <v>63</v>
      </c>
      <c r="I15" s="7">
        <v>54</v>
      </c>
      <c r="J15" s="7">
        <v>843</v>
      </c>
    </row>
    <row r="16" spans="1:10" x14ac:dyDescent="0.3">
      <c r="A16" s="6" t="s">
        <v>24</v>
      </c>
      <c r="B16" s="7">
        <v>6277</v>
      </c>
      <c r="C16" s="7">
        <v>6915</v>
      </c>
      <c r="D16" s="7">
        <v>60</v>
      </c>
      <c r="E16" s="7">
        <v>266</v>
      </c>
      <c r="F16" s="7">
        <v>10</v>
      </c>
      <c r="G16" s="7">
        <v>344</v>
      </c>
      <c r="H16" s="7">
        <v>804</v>
      </c>
      <c r="I16" s="7">
        <v>71</v>
      </c>
      <c r="J16" s="7">
        <v>1017</v>
      </c>
    </row>
    <row r="17" spans="1:10" x14ac:dyDescent="0.3">
      <c r="A17" s="6" t="s">
        <v>25</v>
      </c>
      <c r="B17" s="7">
        <v>7484</v>
      </c>
      <c r="C17" s="7">
        <v>5869</v>
      </c>
      <c r="D17" s="7">
        <v>92</v>
      </c>
      <c r="E17" s="7">
        <v>122</v>
      </c>
      <c r="F17" s="7">
        <v>10</v>
      </c>
      <c r="G17" s="7">
        <v>321</v>
      </c>
      <c r="H17" s="7">
        <v>76</v>
      </c>
      <c r="I17" s="7">
        <v>109</v>
      </c>
      <c r="J17" s="7">
        <v>1174</v>
      </c>
    </row>
    <row r="18" spans="1:10" x14ac:dyDescent="0.3">
      <c r="A18" s="6" t="s">
        <v>26</v>
      </c>
      <c r="B18" s="7">
        <v>7452</v>
      </c>
      <c r="C18" s="7">
        <v>5427</v>
      </c>
      <c r="D18" s="7">
        <v>65</v>
      </c>
      <c r="E18" s="7">
        <v>88</v>
      </c>
      <c r="F18" s="7">
        <v>8</v>
      </c>
      <c r="G18" s="7">
        <v>226</v>
      </c>
      <c r="H18" s="7">
        <v>49</v>
      </c>
      <c r="I18" s="7">
        <v>60</v>
      </c>
      <c r="J18" s="7">
        <v>976</v>
      </c>
    </row>
    <row r="19" spans="1:10" x14ac:dyDescent="0.3">
      <c r="A19" s="6" t="s">
        <v>27</v>
      </c>
      <c r="B19" s="7">
        <v>3984</v>
      </c>
      <c r="C19" s="7">
        <v>5443</v>
      </c>
      <c r="D19" s="7">
        <v>44</v>
      </c>
      <c r="E19" s="7">
        <v>658</v>
      </c>
      <c r="F19" s="7">
        <v>8</v>
      </c>
      <c r="G19" s="7">
        <v>2065</v>
      </c>
      <c r="H19" s="7">
        <v>2094</v>
      </c>
      <c r="I19" s="7">
        <v>84</v>
      </c>
      <c r="J19" s="7">
        <v>743</v>
      </c>
    </row>
    <row r="20" spans="1:10" x14ac:dyDescent="0.3">
      <c r="A20" s="6" t="s">
        <v>28</v>
      </c>
      <c r="B20" s="7">
        <v>7348</v>
      </c>
      <c r="C20" s="7">
        <v>6474</v>
      </c>
      <c r="D20" s="7">
        <v>55</v>
      </c>
      <c r="E20" s="7">
        <v>43</v>
      </c>
      <c r="F20" s="7">
        <v>8</v>
      </c>
      <c r="G20" s="7">
        <v>357</v>
      </c>
      <c r="H20" s="7">
        <v>54</v>
      </c>
      <c r="I20" s="7">
        <v>119</v>
      </c>
      <c r="J20" s="7">
        <v>1041</v>
      </c>
    </row>
    <row r="21" spans="1:10" x14ac:dyDescent="0.3">
      <c r="A21" s="6" t="s">
        <v>29</v>
      </c>
      <c r="B21" s="7">
        <v>5289</v>
      </c>
      <c r="C21" s="7">
        <v>7510</v>
      </c>
      <c r="D21" s="7">
        <v>43</v>
      </c>
      <c r="E21" s="7">
        <v>217</v>
      </c>
      <c r="F21" s="7">
        <v>9</v>
      </c>
      <c r="G21" s="7">
        <v>380</v>
      </c>
      <c r="H21" s="7">
        <v>361</v>
      </c>
      <c r="I21" s="7">
        <v>50</v>
      </c>
      <c r="J21" s="7">
        <v>833</v>
      </c>
    </row>
    <row r="22" spans="1:10" x14ac:dyDescent="0.3">
      <c r="A22" s="6" t="s">
        <v>30</v>
      </c>
      <c r="B22" s="7">
        <v>2684</v>
      </c>
      <c r="C22" s="7">
        <v>6292</v>
      </c>
      <c r="D22" s="7">
        <v>43</v>
      </c>
      <c r="E22" s="7">
        <v>241</v>
      </c>
      <c r="F22" s="7">
        <v>7</v>
      </c>
      <c r="G22" s="7">
        <v>7851</v>
      </c>
      <c r="H22" s="7">
        <v>1437</v>
      </c>
      <c r="I22" s="7">
        <v>47</v>
      </c>
      <c r="J22" s="7">
        <v>1209</v>
      </c>
    </row>
    <row r="23" spans="1:10" x14ac:dyDescent="0.3">
      <c r="A23" s="6" t="s">
        <v>31</v>
      </c>
      <c r="B23" s="7">
        <v>6214</v>
      </c>
      <c r="C23" s="7">
        <v>6005</v>
      </c>
      <c r="D23" s="7">
        <v>69</v>
      </c>
      <c r="E23" s="7">
        <v>54</v>
      </c>
      <c r="F23" s="7">
        <v>7</v>
      </c>
      <c r="G23" s="7">
        <v>136</v>
      </c>
      <c r="H23" s="7">
        <v>62</v>
      </c>
      <c r="I23" s="7">
        <v>50</v>
      </c>
      <c r="J23" s="7">
        <v>825</v>
      </c>
    </row>
    <row r="24" spans="1:10" x14ac:dyDescent="0.3">
      <c r="A24" s="6" t="s">
        <v>32</v>
      </c>
      <c r="B24" s="7">
        <v>5942</v>
      </c>
      <c r="C24" s="7">
        <v>6225</v>
      </c>
      <c r="D24" s="7">
        <v>26</v>
      </c>
      <c r="E24" s="7">
        <v>262</v>
      </c>
      <c r="F24" s="7">
        <v>1</v>
      </c>
      <c r="G24" s="7">
        <v>1980</v>
      </c>
      <c r="H24" s="7">
        <v>1514</v>
      </c>
      <c r="I24" s="7">
        <v>75</v>
      </c>
      <c r="J24" s="7">
        <v>1152</v>
      </c>
    </row>
    <row r="25" spans="1:10" x14ac:dyDescent="0.3">
      <c r="A25" s="6" t="s">
        <v>33</v>
      </c>
      <c r="B25" s="7">
        <v>5471</v>
      </c>
      <c r="C25" s="7">
        <v>6173</v>
      </c>
      <c r="D25" s="7">
        <v>27</v>
      </c>
      <c r="E25" s="7">
        <v>14</v>
      </c>
      <c r="F25" s="7">
        <v>7</v>
      </c>
      <c r="G25" s="7">
        <v>79</v>
      </c>
      <c r="H25" s="7">
        <v>32</v>
      </c>
      <c r="I25" s="7">
        <v>51</v>
      </c>
      <c r="J25" s="7">
        <v>798</v>
      </c>
    </row>
    <row r="26" spans="1:10" x14ac:dyDescent="0.3">
      <c r="A26" s="6" t="s">
        <v>34</v>
      </c>
      <c r="B26" s="7">
        <v>5921</v>
      </c>
      <c r="C26" s="7">
        <v>7242</v>
      </c>
      <c r="D26" s="7">
        <v>105</v>
      </c>
      <c r="E26" s="7">
        <v>3572</v>
      </c>
      <c r="F26" s="7">
        <v>7</v>
      </c>
      <c r="G26" s="7">
        <v>2925</v>
      </c>
      <c r="H26" s="7">
        <v>804</v>
      </c>
      <c r="I26" s="7">
        <v>149</v>
      </c>
      <c r="J26" s="7">
        <v>1380</v>
      </c>
    </row>
    <row r="27" spans="1:10" x14ac:dyDescent="0.3">
      <c r="A27" s="6" t="s">
        <v>35</v>
      </c>
      <c r="B27" s="7">
        <v>5302</v>
      </c>
      <c r="C27" s="7">
        <v>4697</v>
      </c>
      <c r="D27" s="7">
        <v>21</v>
      </c>
      <c r="E27" s="7">
        <v>297</v>
      </c>
      <c r="F27" s="7">
        <v>4</v>
      </c>
      <c r="G27" s="7">
        <v>664</v>
      </c>
      <c r="H27" s="7">
        <v>187</v>
      </c>
      <c r="I27" s="7">
        <v>72</v>
      </c>
      <c r="J27" s="7">
        <v>700</v>
      </c>
    </row>
    <row r="28" spans="1:10" x14ac:dyDescent="0.3">
      <c r="A28" s="6" t="s">
        <v>36</v>
      </c>
      <c r="B28" s="7">
        <v>5794</v>
      </c>
      <c r="C28" s="7">
        <v>6766</v>
      </c>
      <c r="D28" s="7">
        <v>64</v>
      </c>
      <c r="E28" s="7">
        <v>1981</v>
      </c>
      <c r="F28" s="7">
        <v>4</v>
      </c>
      <c r="G28" s="7">
        <v>2662</v>
      </c>
      <c r="H28" s="7">
        <v>529</v>
      </c>
      <c r="I28" s="7">
        <v>117</v>
      </c>
      <c r="J28" s="7">
        <v>890</v>
      </c>
    </row>
    <row r="29" spans="1:10" x14ac:dyDescent="0.3">
      <c r="A29" s="6" t="s">
        <v>37</v>
      </c>
      <c r="B29" s="7">
        <v>839</v>
      </c>
      <c r="C29" s="7">
        <v>1483</v>
      </c>
      <c r="D29" s="7">
        <v>29</v>
      </c>
      <c r="E29" s="7">
        <v>14270</v>
      </c>
      <c r="F29" s="7">
        <v>5</v>
      </c>
      <c r="G29" s="7">
        <v>2480</v>
      </c>
      <c r="H29" s="7">
        <v>688</v>
      </c>
      <c r="I29" s="7">
        <v>92</v>
      </c>
      <c r="J29" s="7">
        <v>678</v>
      </c>
    </row>
    <row r="30" spans="1:10" x14ac:dyDescent="0.3">
      <c r="A30" s="6" t="s">
        <v>38</v>
      </c>
      <c r="B30" s="7">
        <v>8591</v>
      </c>
      <c r="C30" s="7">
        <v>7469</v>
      </c>
      <c r="D30" s="7">
        <v>68</v>
      </c>
      <c r="E30" s="7">
        <v>901</v>
      </c>
      <c r="F30" s="7">
        <v>7</v>
      </c>
      <c r="G30" s="7">
        <v>1648</v>
      </c>
      <c r="H30" s="7">
        <v>921</v>
      </c>
      <c r="I30" s="7">
        <v>139</v>
      </c>
      <c r="J30" s="7">
        <v>1278</v>
      </c>
    </row>
    <row r="31" spans="1:10" x14ac:dyDescent="0.3">
      <c r="A31" s="6" t="s">
        <v>39</v>
      </c>
      <c r="B31" s="7">
        <v>9381</v>
      </c>
      <c r="C31" s="7">
        <v>6890</v>
      </c>
      <c r="D31" s="7">
        <v>205</v>
      </c>
      <c r="E31" s="7">
        <v>1263</v>
      </c>
      <c r="F31" s="7">
        <v>62</v>
      </c>
      <c r="G31" s="7">
        <v>2635</v>
      </c>
      <c r="H31" s="7">
        <v>555</v>
      </c>
      <c r="I31" s="7">
        <v>201</v>
      </c>
      <c r="J31" s="7">
        <v>2489</v>
      </c>
    </row>
    <row r="32" spans="1:10" x14ac:dyDescent="0.3">
      <c r="A32" s="6" t="s">
        <v>40</v>
      </c>
      <c r="B32" s="7">
        <v>1486</v>
      </c>
      <c r="C32" s="7">
        <v>3204</v>
      </c>
      <c r="D32" s="7">
        <v>46</v>
      </c>
      <c r="E32" s="7">
        <v>3720</v>
      </c>
      <c r="F32" s="7">
        <v>12</v>
      </c>
      <c r="G32" s="7">
        <v>6260</v>
      </c>
      <c r="H32" s="7">
        <v>1617</v>
      </c>
      <c r="I32" s="7">
        <v>62</v>
      </c>
      <c r="J32" s="7">
        <v>861</v>
      </c>
    </row>
    <row r="33" spans="1:10" x14ac:dyDescent="0.3">
      <c r="A33" s="6" t="s">
        <v>41</v>
      </c>
      <c r="B33" s="7">
        <v>5659</v>
      </c>
      <c r="C33" s="7">
        <v>4350</v>
      </c>
      <c r="D33" s="7">
        <v>24</v>
      </c>
      <c r="E33" s="7">
        <v>185</v>
      </c>
      <c r="F33" s="7">
        <v>8</v>
      </c>
      <c r="G33" s="7">
        <v>836</v>
      </c>
      <c r="H33" s="7">
        <v>146</v>
      </c>
      <c r="I33" s="7">
        <v>81</v>
      </c>
      <c r="J33" s="7">
        <v>720</v>
      </c>
    </row>
    <row r="34" spans="1:10" x14ac:dyDescent="0.3">
      <c r="A34" s="6" t="s">
        <v>42</v>
      </c>
      <c r="B34" s="7">
        <v>4284</v>
      </c>
      <c r="C34" s="7">
        <v>6573</v>
      </c>
      <c r="D34" s="7">
        <v>50</v>
      </c>
      <c r="E34" s="7">
        <v>703</v>
      </c>
      <c r="F34" s="7">
        <v>5</v>
      </c>
      <c r="G34" s="7">
        <v>1477</v>
      </c>
      <c r="H34" s="7">
        <v>265</v>
      </c>
      <c r="I34" s="7">
        <v>89</v>
      </c>
      <c r="J34" s="7">
        <v>928</v>
      </c>
    </row>
    <row r="35" spans="1:10" x14ac:dyDescent="0.3">
      <c r="A35" s="6" t="s">
        <v>43</v>
      </c>
      <c r="B35" s="7">
        <v>3681</v>
      </c>
      <c r="C35" s="7">
        <v>4722</v>
      </c>
      <c r="D35" s="7">
        <v>47</v>
      </c>
      <c r="E35" s="7">
        <v>4199</v>
      </c>
      <c r="F35" s="7">
        <v>8</v>
      </c>
      <c r="G35" s="7">
        <v>5582</v>
      </c>
      <c r="H35" s="7">
        <v>1648</v>
      </c>
      <c r="I35" s="7">
        <v>119</v>
      </c>
      <c r="J35" s="7">
        <v>1137</v>
      </c>
    </row>
    <row r="36" spans="1:10" x14ac:dyDescent="0.3">
      <c r="A36" s="6" t="s">
        <v>44</v>
      </c>
      <c r="B36" s="7">
        <v>4793</v>
      </c>
      <c r="C36" s="7">
        <v>5422</v>
      </c>
      <c r="D36" s="7">
        <v>49</v>
      </c>
      <c r="E36" s="7">
        <v>1656</v>
      </c>
      <c r="F36" s="7">
        <v>47</v>
      </c>
      <c r="G36" s="7">
        <v>2281</v>
      </c>
      <c r="H36" s="7">
        <v>1561</v>
      </c>
      <c r="I36" s="7">
        <v>104</v>
      </c>
      <c r="J36" s="7">
        <v>914</v>
      </c>
    </row>
    <row r="37" spans="1:10" x14ac:dyDescent="0.3">
      <c r="A37" s="6" t="s">
        <v>45</v>
      </c>
      <c r="B37" s="7">
        <v>1255</v>
      </c>
      <c r="C37" s="7">
        <v>1924</v>
      </c>
      <c r="D37" s="7">
        <v>45</v>
      </c>
      <c r="E37" s="7">
        <v>9156</v>
      </c>
      <c r="F37" s="7">
        <v>7</v>
      </c>
      <c r="G37" s="7">
        <v>9419</v>
      </c>
      <c r="H37" s="7">
        <v>1195</v>
      </c>
      <c r="I37" s="7">
        <v>80</v>
      </c>
      <c r="J37" s="7">
        <v>833</v>
      </c>
    </row>
    <row r="38" spans="1:10" x14ac:dyDescent="0.3">
      <c r="A38" s="6" t="s">
        <v>46</v>
      </c>
      <c r="B38" s="7">
        <v>1035</v>
      </c>
      <c r="C38" s="7">
        <v>1769</v>
      </c>
      <c r="D38" s="7">
        <v>67</v>
      </c>
      <c r="E38" s="7">
        <v>10423</v>
      </c>
      <c r="F38" s="7">
        <v>9</v>
      </c>
      <c r="G38" s="7">
        <v>2032</v>
      </c>
      <c r="H38" s="7">
        <v>1384</v>
      </c>
      <c r="I38" s="7">
        <v>150</v>
      </c>
      <c r="J38" s="7">
        <v>518</v>
      </c>
    </row>
    <row r="39" spans="1:10" x14ac:dyDescent="0.3">
      <c r="A39" s="6" t="s">
        <v>47</v>
      </c>
      <c r="B39" s="7">
        <v>5526</v>
      </c>
      <c r="C39" s="7">
        <v>4652</v>
      </c>
      <c r="D39" s="7">
        <v>39</v>
      </c>
      <c r="E39" s="7">
        <v>463</v>
      </c>
      <c r="F39" s="7">
        <v>3</v>
      </c>
      <c r="G39" s="7">
        <v>1816</v>
      </c>
      <c r="H39" s="7">
        <v>164</v>
      </c>
      <c r="I39" s="7">
        <v>98</v>
      </c>
      <c r="J39" s="7">
        <v>1127</v>
      </c>
    </row>
    <row r="40" spans="1:10" x14ac:dyDescent="0.3">
      <c r="A40" s="6" t="s">
        <v>48</v>
      </c>
      <c r="B40" s="7">
        <v>218</v>
      </c>
      <c r="C40" s="7">
        <v>582</v>
      </c>
      <c r="D40" s="7">
        <v>8</v>
      </c>
      <c r="E40" s="7">
        <v>1938</v>
      </c>
      <c r="F40" s="7">
        <v>3</v>
      </c>
      <c r="G40" s="7">
        <v>8980</v>
      </c>
      <c r="H40" s="7">
        <v>745</v>
      </c>
      <c r="I40" s="7">
        <v>44</v>
      </c>
      <c r="J40" s="7">
        <v>522</v>
      </c>
    </row>
    <row r="41" spans="1:10" x14ac:dyDescent="0.3">
      <c r="A41" s="6" t="s">
        <v>49</v>
      </c>
      <c r="B41" s="7">
        <v>2053</v>
      </c>
      <c r="C41" s="7">
        <v>2559</v>
      </c>
      <c r="D41" s="7">
        <v>70</v>
      </c>
      <c r="E41" s="7">
        <v>1732</v>
      </c>
      <c r="F41" s="7">
        <v>93</v>
      </c>
      <c r="G41" s="7">
        <v>12474</v>
      </c>
      <c r="H41" s="7">
        <v>903</v>
      </c>
      <c r="I41" s="7">
        <v>83</v>
      </c>
      <c r="J41" s="7">
        <v>1131</v>
      </c>
    </row>
    <row r="42" spans="1:10" x14ac:dyDescent="0.3">
      <c r="A42" s="6" t="s">
        <v>50</v>
      </c>
      <c r="B42" s="7">
        <v>2561</v>
      </c>
      <c r="C42" s="7">
        <v>3214</v>
      </c>
      <c r="D42" s="7">
        <v>24</v>
      </c>
      <c r="E42" s="7">
        <v>1390</v>
      </c>
      <c r="F42" s="7">
        <v>3</v>
      </c>
      <c r="G42" s="7">
        <v>3354</v>
      </c>
      <c r="H42" s="7">
        <v>806</v>
      </c>
      <c r="I42" s="7">
        <v>75</v>
      </c>
      <c r="J42" s="7">
        <v>634</v>
      </c>
    </row>
    <row r="43" spans="1:10" x14ac:dyDescent="0.3">
      <c r="A43" s="6" t="s">
        <v>51</v>
      </c>
      <c r="B43" s="7">
        <v>2059</v>
      </c>
      <c r="C43" s="7">
        <v>2822</v>
      </c>
      <c r="D43" s="7">
        <v>52</v>
      </c>
      <c r="E43" s="7">
        <v>4045</v>
      </c>
      <c r="F43" s="7">
        <v>8</v>
      </c>
      <c r="G43" s="7">
        <v>3787</v>
      </c>
      <c r="H43" s="7">
        <v>1356</v>
      </c>
      <c r="I43" s="7">
        <v>62</v>
      </c>
      <c r="J43" s="7">
        <v>608</v>
      </c>
    </row>
    <row r="44" spans="1:10" x14ac:dyDescent="0.3">
      <c r="A44" s="6" t="s">
        <v>52</v>
      </c>
      <c r="B44" s="7">
        <v>4938</v>
      </c>
      <c r="C44" s="7">
        <v>5945</v>
      </c>
      <c r="D44" s="7">
        <v>87</v>
      </c>
      <c r="E44" s="7">
        <v>980</v>
      </c>
      <c r="F44" s="7">
        <v>18</v>
      </c>
      <c r="G44" s="7">
        <v>1742</v>
      </c>
      <c r="H44" s="7">
        <v>526</v>
      </c>
      <c r="I44" s="7">
        <v>132</v>
      </c>
      <c r="J44" s="7">
        <v>1417</v>
      </c>
    </row>
    <row r="45" spans="1:10" x14ac:dyDescent="0.3">
      <c r="A45" s="6" t="s">
        <v>53</v>
      </c>
      <c r="B45" s="7">
        <v>8859</v>
      </c>
      <c r="C45" s="7">
        <v>7870</v>
      </c>
      <c r="D45" s="7">
        <v>62</v>
      </c>
      <c r="E45" s="7">
        <v>759</v>
      </c>
      <c r="F45" s="7">
        <v>6</v>
      </c>
      <c r="G45" s="7">
        <v>1991</v>
      </c>
      <c r="H45" s="7">
        <v>298</v>
      </c>
      <c r="I45" s="7">
        <v>82</v>
      </c>
      <c r="J45" s="7">
        <v>1151</v>
      </c>
    </row>
    <row r="46" spans="1:10" x14ac:dyDescent="0.3">
      <c r="A46" s="6" t="s">
        <v>54</v>
      </c>
      <c r="B46" s="7">
        <v>371</v>
      </c>
      <c r="C46" s="7">
        <v>1006</v>
      </c>
      <c r="D46" s="7">
        <v>22</v>
      </c>
      <c r="E46" s="7">
        <v>2187</v>
      </c>
      <c r="F46" s="7">
        <v>7</v>
      </c>
      <c r="G46" s="7">
        <v>11399</v>
      </c>
      <c r="H46" s="7">
        <v>154</v>
      </c>
      <c r="I46" s="7">
        <v>44</v>
      </c>
      <c r="J46" s="7">
        <v>590</v>
      </c>
    </row>
    <row r="47" spans="1:10" x14ac:dyDescent="0.3">
      <c r="A47" s="6" t="s">
        <v>55</v>
      </c>
      <c r="B47" s="7">
        <v>8328</v>
      </c>
      <c r="C47" s="7">
        <v>7172</v>
      </c>
      <c r="D47" s="7">
        <v>59</v>
      </c>
      <c r="E47" s="7">
        <v>331</v>
      </c>
      <c r="F47" s="7">
        <v>12</v>
      </c>
      <c r="G47" s="7">
        <v>1509</v>
      </c>
      <c r="H47" s="7">
        <v>178</v>
      </c>
      <c r="I47" s="7">
        <v>73</v>
      </c>
      <c r="J47" s="7">
        <v>1133</v>
      </c>
    </row>
    <row r="48" spans="1:10" x14ac:dyDescent="0.3">
      <c r="A48" s="6" t="s">
        <v>56</v>
      </c>
      <c r="B48" s="7">
        <v>7233</v>
      </c>
      <c r="C48" s="7">
        <v>6129</v>
      </c>
      <c r="D48" s="7">
        <v>59</v>
      </c>
      <c r="E48" s="7">
        <v>266</v>
      </c>
      <c r="F48" s="7">
        <v>11</v>
      </c>
      <c r="G48" s="7">
        <v>1268</v>
      </c>
      <c r="H48" s="7">
        <v>324</v>
      </c>
      <c r="I48" s="7">
        <v>84</v>
      </c>
      <c r="J48" s="7">
        <v>994</v>
      </c>
    </row>
    <row r="49" spans="1:10" x14ac:dyDescent="0.3">
      <c r="A49" s="6" t="s">
        <v>57</v>
      </c>
      <c r="B49" s="7">
        <v>5630</v>
      </c>
      <c r="C49" s="7">
        <v>5574</v>
      </c>
      <c r="D49" s="7">
        <v>69</v>
      </c>
      <c r="E49" s="7">
        <v>211</v>
      </c>
      <c r="F49" s="7">
        <v>46</v>
      </c>
      <c r="G49" s="7">
        <v>4796</v>
      </c>
      <c r="H49" s="7">
        <v>349</v>
      </c>
      <c r="I49" s="7">
        <v>160</v>
      </c>
      <c r="J49" s="7">
        <v>1076</v>
      </c>
    </row>
    <row r="50" spans="1:10" x14ac:dyDescent="0.3">
      <c r="A50" s="6" t="s">
        <v>58</v>
      </c>
      <c r="B50" s="7">
        <v>8315</v>
      </c>
      <c r="C50" s="7">
        <v>6735</v>
      </c>
      <c r="D50" s="7">
        <v>41</v>
      </c>
      <c r="E50" s="7">
        <v>101</v>
      </c>
      <c r="F50" s="7">
        <v>10</v>
      </c>
      <c r="G50" s="7">
        <v>630</v>
      </c>
      <c r="H50" s="7">
        <v>107</v>
      </c>
      <c r="I50" s="7">
        <v>145</v>
      </c>
      <c r="J50" s="7">
        <v>976</v>
      </c>
    </row>
    <row r="51" spans="1:10" x14ac:dyDescent="0.3">
      <c r="A51" s="6" t="s">
        <v>59</v>
      </c>
      <c r="B51" s="7">
        <v>7130</v>
      </c>
      <c r="C51" s="7">
        <v>6337</v>
      </c>
      <c r="D51" s="7">
        <v>49</v>
      </c>
      <c r="E51" s="7">
        <v>198</v>
      </c>
      <c r="F51" s="7">
        <v>12</v>
      </c>
      <c r="G51" s="7">
        <v>1851</v>
      </c>
      <c r="H51" s="7">
        <v>225</v>
      </c>
      <c r="I51" s="7">
        <v>105</v>
      </c>
      <c r="J51" s="7">
        <v>1012</v>
      </c>
    </row>
    <row r="52" spans="1:10" x14ac:dyDescent="0.3">
      <c r="A52" s="6" t="s">
        <v>60</v>
      </c>
      <c r="B52" s="7">
        <v>8229</v>
      </c>
      <c r="C52" s="7">
        <v>6151</v>
      </c>
      <c r="D52" s="7">
        <v>58</v>
      </c>
      <c r="E52" s="7">
        <v>92</v>
      </c>
      <c r="F52" s="7">
        <v>17</v>
      </c>
      <c r="G52" s="7">
        <v>443</v>
      </c>
      <c r="H52" s="7">
        <v>69</v>
      </c>
      <c r="I52" s="7">
        <v>97</v>
      </c>
      <c r="J52" s="7">
        <v>1062</v>
      </c>
    </row>
    <row r="53" spans="1:10" x14ac:dyDescent="0.3">
      <c r="A53" s="6" t="s">
        <v>61</v>
      </c>
      <c r="B53" s="7">
        <v>6240</v>
      </c>
      <c r="C53" s="7">
        <v>6076</v>
      </c>
      <c r="D53" s="7">
        <v>70</v>
      </c>
      <c r="E53" s="7">
        <v>117</v>
      </c>
      <c r="F53" s="7">
        <v>12</v>
      </c>
      <c r="G53" s="7">
        <v>370</v>
      </c>
      <c r="H53" s="7">
        <v>194</v>
      </c>
      <c r="I53" s="7">
        <v>57</v>
      </c>
      <c r="J53" s="7">
        <v>861</v>
      </c>
    </row>
    <row r="54" spans="1:10" x14ac:dyDescent="0.3">
      <c r="A54" s="6" t="s">
        <v>62</v>
      </c>
      <c r="B54" s="7">
        <v>5194</v>
      </c>
      <c r="C54" s="7">
        <v>2954</v>
      </c>
      <c r="D54" s="7">
        <v>143</v>
      </c>
      <c r="E54" s="7">
        <v>396</v>
      </c>
      <c r="F54" s="7">
        <v>64</v>
      </c>
      <c r="G54" s="7">
        <v>843</v>
      </c>
      <c r="H54" s="7">
        <v>73</v>
      </c>
      <c r="I54" s="7">
        <v>85</v>
      </c>
      <c r="J54" s="7">
        <v>1116</v>
      </c>
    </row>
    <row r="55" spans="1:10" x14ac:dyDescent="0.3">
      <c r="A55" s="6" t="s">
        <v>63</v>
      </c>
      <c r="B55" s="7">
        <v>9056</v>
      </c>
      <c r="C55" s="7">
        <v>6474</v>
      </c>
      <c r="D55" s="7">
        <v>58</v>
      </c>
      <c r="E55" s="7">
        <v>154</v>
      </c>
      <c r="F55" s="7">
        <v>14</v>
      </c>
      <c r="G55" s="7">
        <v>257</v>
      </c>
      <c r="H55" s="7">
        <v>22</v>
      </c>
      <c r="I55" s="7">
        <v>103</v>
      </c>
      <c r="J55" s="7">
        <v>905</v>
      </c>
    </row>
    <row r="56" spans="1:10" x14ac:dyDescent="0.3">
      <c r="A56" s="6" t="s">
        <v>64</v>
      </c>
      <c r="B56" s="7">
        <v>4660</v>
      </c>
      <c r="C56" s="7">
        <v>4744</v>
      </c>
      <c r="D56" s="7">
        <v>35</v>
      </c>
      <c r="E56" s="7">
        <v>84</v>
      </c>
      <c r="F56" s="7">
        <v>21</v>
      </c>
      <c r="G56" s="7">
        <v>233</v>
      </c>
      <c r="H56" s="7">
        <v>96</v>
      </c>
      <c r="I56" s="7">
        <v>59</v>
      </c>
      <c r="J56" s="7">
        <v>810</v>
      </c>
    </row>
    <row r="57" spans="1:10" x14ac:dyDescent="0.3">
      <c r="A57" s="6" t="s">
        <v>65</v>
      </c>
      <c r="B57" s="7">
        <v>5877</v>
      </c>
      <c r="C57" s="7">
        <v>5338</v>
      </c>
      <c r="D57" s="7">
        <v>51</v>
      </c>
      <c r="E57" s="7">
        <v>149</v>
      </c>
      <c r="F57" s="7">
        <v>43</v>
      </c>
      <c r="G57" s="7">
        <v>4175</v>
      </c>
      <c r="H57" s="7">
        <v>103</v>
      </c>
      <c r="I57" s="7">
        <v>129</v>
      </c>
      <c r="J57" s="7">
        <v>1027</v>
      </c>
    </row>
    <row r="58" spans="1:10" x14ac:dyDescent="0.3">
      <c r="A58" s="6" t="s">
        <v>66</v>
      </c>
      <c r="B58" s="7">
        <v>7634</v>
      </c>
      <c r="C58" s="7">
        <v>6098</v>
      </c>
      <c r="D58" s="7">
        <v>133</v>
      </c>
      <c r="E58" s="7">
        <v>519</v>
      </c>
      <c r="F58" s="7">
        <v>80</v>
      </c>
      <c r="G58" s="7">
        <v>5612</v>
      </c>
      <c r="H58" s="7">
        <v>246</v>
      </c>
      <c r="I58" s="7">
        <v>165</v>
      </c>
      <c r="J58" s="7">
        <v>2851</v>
      </c>
    </row>
    <row r="59" spans="1:10" x14ac:dyDescent="0.3">
      <c r="A59" s="6" t="s">
        <v>67</v>
      </c>
      <c r="B59" s="7">
        <v>1990</v>
      </c>
      <c r="C59" s="7">
        <v>3048</v>
      </c>
      <c r="D59" s="7">
        <v>44</v>
      </c>
      <c r="E59" s="7">
        <v>282</v>
      </c>
      <c r="F59" s="7">
        <v>7</v>
      </c>
      <c r="G59" s="7">
        <v>3628</v>
      </c>
      <c r="H59" s="7">
        <v>398</v>
      </c>
      <c r="I59" s="7">
        <v>29</v>
      </c>
      <c r="J59" s="7">
        <v>487</v>
      </c>
    </row>
    <row r="60" spans="1:10" x14ac:dyDescent="0.3">
      <c r="A60" s="6" t="s">
        <v>68</v>
      </c>
      <c r="B60" s="7">
        <v>10036</v>
      </c>
      <c r="C60" s="7">
        <v>6067</v>
      </c>
      <c r="D60" s="7">
        <v>185</v>
      </c>
      <c r="E60" s="7">
        <v>578</v>
      </c>
      <c r="F60" s="7">
        <v>253</v>
      </c>
      <c r="G60" s="7">
        <v>2039</v>
      </c>
      <c r="H60" s="7">
        <v>280</v>
      </c>
      <c r="I60" s="7">
        <v>187</v>
      </c>
      <c r="J60" s="7">
        <v>2201</v>
      </c>
    </row>
    <row r="61" spans="1:10" x14ac:dyDescent="0.3">
      <c r="A61" s="6" t="s">
        <v>69</v>
      </c>
      <c r="B61" s="7">
        <v>6946</v>
      </c>
      <c r="C61" s="7">
        <v>6227</v>
      </c>
      <c r="D61" s="7">
        <v>93</v>
      </c>
      <c r="E61" s="7">
        <v>175</v>
      </c>
      <c r="F61" s="7">
        <v>31</v>
      </c>
      <c r="G61" s="7">
        <v>1422</v>
      </c>
      <c r="H61" s="7">
        <v>207</v>
      </c>
      <c r="I61" s="7">
        <v>159</v>
      </c>
      <c r="J61" s="7">
        <v>1142</v>
      </c>
    </row>
    <row r="62" spans="1:10" x14ac:dyDescent="0.3">
      <c r="A62" s="6" t="s">
        <v>70</v>
      </c>
      <c r="B62" s="7">
        <v>4046</v>
      </c>
      <c r="C62" s="7">
        <v>3251</v>
      </c>
      <c r="D62" s="7">
        <v>52</v>
      </c>
      <c r="E62" s="7">
        <v>377</v>
      </c>
      <c r="F62" s="7">
        <v>14</v>
      </c>
      <c r="G62" s="7">
        <v>2367</v>
      </c>
      <c r="H62" s="7">
        <v>147</v>
      </c>
      <c r="I62" s="7">
        <v>66</v>
      </c>
      <c r="J62" s="7">
        <v>693</v>
      </c>
    </row>
    <row r="63" spans="1:10" x14ac:dyDescent="0.3">
      <c r="A63" s="6" t="s">
        <v>71</v>
      </c>
      <c r="B63" s="7">
        <v>6599</v>
      </c>
      <c r="C63" s="7">
        <v>4788</v>
      </c>
      <c r="D63" s="7">
        <v>111</v>
      </c>
      <c r="E63" s="7">
        <v>538</v>
      </c>
      <c r="F63" s="7">
        <v>160</v>
      </c>
      <c r="G63" s="7">
        <v>2159</v>
      </c>
      <c r="H63" s="7">
        <v>241</v>
      </c>
      <c r="I63" s="7">
        <v>147</v>
      </c>
      <c r="J63" s="7">
        <v>1908</v>
      </c>
    </row>
    <row r="64" spans="1:10" x14ac:dyDescent="0.3">
      <c r="A64" s="6" t="s">
        <v>72</v>
      </c>
      <c r="B64" s="7">
        <v>7856</v>
      </c>
      <c r="C64" s="7">
        <v>7329</v>
      </c>
      <c r="D64" s="7">
        <v>185</v>
      </c>
      <c r="E64" s="7">
        <v>277</v>
      </c>
      <c r="F64" s="7">
        <v>79</v>
      </c>
      <c r="G64" s="7">
        <v>2621</v>
      </c>
      <c r="H64" s="7">
        <v>125</v>
      </c>
      <c r="I64" s="7">
        <v>224</v>
      </c>
      <c r="J64" s="7">
        <v>1990</v>
      </c>
    </row>
    <row r="65" spans="1:10" x14ac:dyDescent="0.3">
      <c r="A65" s="6" t="s">
        <v>73</v>
      </c>
      <c r="B65" s="7">
        <v>7469</v>
      </c>
      <c r="C65" s="7">
        <v>5745</v>
      </c>
      <c r="D65" s="7">
        <v>103</v>
      </c>
      <c r="E65" s="7">
        <v>118</v>
      </c>
      <c r="F65" s="7">
        <v>25</v>
      </c>
      <c r="G65" s="7">
        <v>1093</v>
      </c>
      <c r="H65" s="7">
        <v>154</v>
      </c>
      <c r="I65" s="7">
        <v>125</v>
      </c>
      <c r="J65" s="7">
        <v>990</v>
      </c>
    </row>
    <row r="66" spans="1:10" x14ac:dyDescent="0.3">
      <c r="A66" s="6" t="s">
        <v>74</v>
      </c>
      <c r="B66" s="7">
        <v>4933</v>
      </c>
      <c r="C66" s="7">
        <v>5963</v>
      </c>
      <c r="D66" s="7">
        <v>72</v>
      </c>
      <c r="E66" s="7">
        <v>441</v>
      </c>
      <c r="F66" s="7">
        <v>32</v>
      </c>
      <c r="G66" s="7">
        <v>2226</v>
      </c>
      <c r="H66" s="7">
        <v>571</v>
      </c>
      <c r="I66" s="7">
        <v>63</v>
      </c>
      <c r="J66" s="7">
        <v>865</v>
      </c>
    </row>
    <row r="68" spans="1:10" x14ac:dyDescent="0.3">
      <c r="A68" s="8" t="s">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4A469-B809-4296-B06C-45F0CCD56B0E}">
  <dimension ref="A1:L59"/>
  <sheetViews>
    <sheetView workbookViewId="0">
      <selection activeCell="L1" sqref="L1"/>
    </sheetView>
  </sheetViews>
  <sheetFormatPr defaultRowHeight="14.4" x14ac:dyDescent="0.3"/>
  <sheetData>
    <row r="1" spans="1:12" x14ac:dyDescent="0.3">
      <c r="A1" t="s">
        <v>76</v>
      </c>
      <c r="B1" t="s">
        <v>77</v>
      </c>
      <c r="C1" s="9" t="s">
        <v>78</v>
      </c>
      <c r="D1" s="9" t="s">
        <v>8</v>
      </c>
      <c r="E1" s="9" t="s">
        <v>9</v>
      </c>
      <c r="F1" s="9" t="s">
        <v>10</v>
      </c>
      <c r="G1" s="9" t="s">
        <v>11</v>
      </c>
      <c r="H1" s="9" t="s">
        <v>12</v>
      </c>
      <c r="I1" s="9" t="s">
        <v>13</v>
      </c>
      <c r="J1" s="9" t="s">
        <v>79</v>
      </c>
      <c r="K1" s="9" t="s">
        <v>80</v>
      </c>
      <c r="L1" s="10" t="s">
        <v>84</v>
      </c>
    </row>
    <row r="2" spans="1:12" x14ac:dyDescent="0.3">
      <c r="A2" t="s">
        <v>81</v>
      </c>
      <c r="B2" t="str">
        <f>Data!A9</f>
        <v>Abbey (Derby)</v>
      </c>
      <c r="C2">
        <f>Data!B9</f>
        <v>5022</v>
      </c>
      <c r="D2">
        <f>Data!C9</f>
        <v>5332</v>
      </c>
      <c r="E2">
        <f>Data!D9</f>
        <v>57</v>
      </c>
      <c r="F2">
        <f>Data!E9</f>
        <v>265</v>
      </c>
      <c r="G2">
        <f>Data!F9</f>
        <v>7</v>
      </c>
      <c r="H2">
        <f>Data!G9</f>
        <v>2722</v>
      </c>
      <c r="I2">
        <f>Data!H9</f>
        <v>439</v>
      </c>
      <c r="J2">
        <f>Data!I9</f>
        <v>109</v>
      </c>
      <c r="K2">
        <f>Data!J9</f>
        <v>986</v>
      </c>
      <c r="L2" s="11">
        <f>I2/SUM(I$2:I$18)</f>
        <v>4.4984117225125526E-2</v>
      </c>
    </row>
    <row r="3" spans="1:12" x14ac:dyDescent="0.3">
      <c r="A3" t="s">
        <v>81</v>
      </c>
      <c r="B3" t="str">
        <f>Data!A10</f>
        <v>Allestree</v>
      </c>
      <c r="C3">
        <f>Data!B10</f>
        <v>4924</v>
      </c>
      <c r="D3">
        <f>Data!C10</f>
        <v>7442</v>
      </c>
      <c r="E3">
        <f>Data!D10</f>
        <v>41</v>
      </c>
      <c r="F3">
        <f>Data!E10</f>
        <v>75</v>
      </c>
      <c r="G3">
        <f>Data!F10</f>
        <v>9</v>
      </c>
      <c r="H3">
        <f>Data!G10</f>
        <v>137</v>
      </c>
      <c r="I3">
        <f>Data!H10</f>
        <v>97</v>
      </c>
      <c r="J3">
        <f>Data!I10</f>
        <v>56</v>
      </c>
      <c r="K3">
        <f>Data!J10</f>
        <v>764</v>
      </c>
      <c r="L3" s="11">
        <f t="shared" ref="L3:L19" si="0">I3/SUM(I$2:I$18)</f>
        <v>9.939542985961676E-3</v>
      </c>
    </row>
    <row r="4" spans="1:12" x14ac:dyDescent="0.3">
      <c r="A4" t="s">
        <v>81</v>
      </c>
      <c r="B4" t="str">
        <f>Data!A11</f>
        <v>Alvaston</v>
      </c>
      <c r="C4">
        <f>Data!B11</f>
        <v>7619</v>
      </c>
      <c r="D4">
        <f>Data!C11</f>
        <v>6944</v>
      </c>
      <c r="E4">
        <f>Data!D11</f>
        <v>42</v>
      </c>
      <c r="F4">
        <f>Data!E11</f>
        <v>132</v>
      </c>
      <c r="G4">
        <f>Data!F11</f>
        <v>7</v>
      </c>
      <c r="H4">
        <f>Data!G11</f>
        <v>659</v>
      </c>
      <c r="I4">
        <f>Data!H11</f>
        <v>276</v>
      </c>
      <c r="J4">
        <f>Data!I11</f>
        <v>102</v>
      </c>
      <c r="K4">
        <f>Data!J11</f>
        <v>1024</v>
      </c>
      <c r="L4" s="11">
        <f t="shared" si="0"/>
        <v>2.8281586228097143E-2</v>
      </c>
    </row>
    <row r="5" spans="1:12" x14ac:dyDescent="0.3">
      <c r="A5" t="s">
        <v>81</v>
      </c>
      <c r="B5" t="str">
        <f>Data!A12</f>
        <v>Arboretum (Derby)</v>
      </c>
      <c r="C5">
        <f>Data!B12</f>
        <v>4107</v>
      </c>
      <c r="D5">
        <f>Data!C12</f>
        <v>6080</v>
      </c>
      <c r="E5">
        <f>Data!D12</f>
        <v>68</v>
      </c>
      <c r="F5">
        <f>Data!E12</f>
        <v>279</v>
      </c>
      <c r="G5">
        <f>Data!F12</f>
        <v>37</v>
      </c>
      <c r="H5">
        <f>Data!G12</f>
        <v>8766</v>
      </c>
      <c r="I5">
        <f>Data!H12</f>
        <v>354</v>
      </c>
      <c r="J5">
        <f>Data!I12</f>
        <v>146</v>
      </c>
      <c r="K5">
        <f>Data!J12</f>
        <v>1424</v>
      </c>
      <c r="L5" s="11">
        <f t="shared" si="0"/>
        <v>3.6274208422994156E-2</v>
      </c>
    </row>
    <row r="6" spans="1:12" x14ac:dyDescent="0.3">
      <c r="A6" t="s">
        <v>81</v>
      </c>
      <c r="B6" t="str">
        <f>Data!A13</f>
        <v>Blagreaves</v>
      </c>
      <c r="C6">
        <f>Data!B13</f>
        <v>3264</v>
      </c>
      <c r="D6">
        <f>Data!C13</f>
        <v>4888</v>
      </c>
      <c r="E6">
        <f>Data!D13</f>
        <v>37</v>
      </c>
      <c r="F6">
        <f>Data!E13</f>
        <v>238</v>
      </c>
      <c r="G6">
        <f>Data!F13</f>
        <v>7</v>
      </c>
      <c r="H6">
        <f>Data!G13</f>
        <v>2257</v>
      </c>
      <c r="I6">
        <f>Data!H13</f>
        <v>1869</v>
      </c>
      <c r="J6">
        <f>Data!I13</f>
        <v>41</v>
      </c>
      <c r="K6">
        <f>Data!J13</f>
        <v>650</v>
      </c>
      <c r="L6" s="11">
        <f t="shared" si="0"/>
        <v>0.19151552413157086</v>
      </c>
    </row>
    <row r="7" spans="1:12" x14ac:dyDescent="0.3">
      <c r="A7" t="s">
        <v>81</v>
      </c>
      <c r="B7" t="str">
        <f>Data!A14</f>
        <v>Boulton</v>
      </c>
      <c r="C7">
        <f>Data!B14</f>
        <v>6244</v>
      </c>
      <c r="D7">
        <f>Data!C14</f>
        <v>6002</v>
      </c>
      <c r="E7">
        <f>Data!D14</f>
        <v>34</v>
      </c>
      <c r="F7">
        <f>Data!E14</f>
        <v>84</v>
      </c>
      <c r="G7">
        <f>Data!F14</f>
        <v>7</v>
      </c>
      <c r="H7">
        <f>Data!G14</f>
        <v>764</v>
      </c>
      <c r="I7">
        <f>Data!H14</f>
        <v>178</v>
      </c>
      <c r="J7">
        <f>Data!I14</f>
        <v>73</v>
      </c>
      <c r="K7">
        <f>Data!J14</f>
        <v>1058</v>
      </c>
      <c r="L7" s="11">
        <f t="shared" si="0"/>
        <v>1.8239573726816272E-2</v>
      </c>
    </row>
    <row r="8" spans="1:12" x14ac:dyDescent="0.3">
      <c r="A8" t="s">
        <v>81</v>
      </c>
      <c r="B8" t="str">
        <f>Data!A15</f>
        <v>Chaddesden</v>
      </c>
      <c r="C8">
        <f>Data!B15</f>
        <v>6314</v>
      </c>
      <c r="D8">
        <f>Data!C15</f>
        <v>5947</v>
      </c>
      <c r="E8">
        <f>Data!D15</f>
        <v>24</v>
      </c>
      <c r="F8">
        <f>Data!E15</f>
        <v>27</v>
      </c>
      <c r="G8">
        <f>Data!F15</f>
        <v>2</v>
      </c>
      <c r="H8">
        <f>Data!G15</f>
        <v>96</v>
      </c>
      <c r="I8">
        <f>Data!H15</f>
        <v>63</v>
      </c>
      <c r="J8">
        <f>Data!I15</f>
        <v>54</v>
      </c>
      <c r="K8">
        <f>Data!J15</f>
        <v>843</v>
      </c>
      <c r="L8" s="11">
        <f t="shared" si="0"/>
        <v>6.4555794651091304E-3</v>
      </c>
    </row>
    <row r="9" spans="1:12" x14ac:dyDescent="0.3">
      <c r="A9" t="s">
        <v>81</v>
      </c>
      <c r="B9" t="str">
        <f>Data!A16</f>
        <v>Chellaston</v>
      </c>
      <c r="C9">
        <f>Data!B16</f>
        <v>6277</v>
      </c>
      <c r="D9">
        <f>Data!C16</f>
        <v>6915</v>
      </c>
      <c r="E9">
        <f>Data!D16</f>
        <v>60</v>
      </c>
      <c r="F9">
        <f>Data!E16</f>
        <v>266</v>
      </c>
      <c r="G9">
        <f>Data!F16</f>
        <v>10</v>
      </c>
      <c r="H9">
        <f>Data!G16</f>
        <v>344</v>
      </c>
      <c r="I9">
        <f>Data!H16</f>
        <v>804</v>
      </c>
      <c r="J9">
        <f>Data!I16</f>
        <v>71</v>
      </c>
      <c r="K9">
        <f>Data!J16</f>
        <v>1017</v>
      </c>
      <c r="L9" s="11">
        <f t="shared" si="0"/>
        <v>8.2385490316630797E-2</v>
      </c>
    </row>
    <row r="10" spans="1:12" x14ac:dyDescent="0.3">
      <c r="A10" t="s">
        <v>81</v>
      </c>
      <c r="B10" t="str">
        <f>Data!A17</f>
        <v>Darley</v>
      </c>
      <c r="C10">
        <f>Data!B17</f>
        <v>7484</v>
      </c>
      <c r="D10">
        <f>Data!C17</f>
        <v>5869</v>
      </c>
      <c r="E10">
        <f>Data!D17</f>
        <v>92</v>
      </c>
      <c r="F10">
        <f>Data!E17</f>
        <v>122</v>
      </c>
      <c r="G10">
        <f>Data!F17</f>
        <v>10</v>
      </c>
      <c r="H10">
        <f>Data!G17</f>
        <v>321</v>
      </c>
      <c r="I10">
        <f>Data!H17</f>
        <v>76</v>
      </c>
      <c r="J10">
        <f>Data!I17</f>
        <v>109</v>
      </c>
      <c r="K10">
        <f>Data!J17</f>
        <v>1174</v>
      </c>
      <c r="L10" s="11">
        <f t="shared" si="0"/>
        <v>7.7876831642586328E-3</v>
      </c>
    </row>
    <row r="11" spans="1:12" x14ac:dyDescent="0.3">
      <c r="A11" t="s">
        <v>81</v>
      </c>
      <c r="B11" t="str">
        <f>Data!A18</f>
        <v>Derwent</v>
      </c>
      <c r="C11">
        <f>Data!B18</f>
        <v>7452</v>
      </c>
      <c r="D11">
        <f>Data!C18</f>
        <v>5427</v>
      </c>
      <c r="E11">
        <f>Data!D18</f>
        <v>65</v>
      </c>
      <c r="F11">
        <f>Data!E18</f>
        <v>88</v>
      </c>
      <c r="G11">
        <f>Data!F18</f>
        <v>8</v>
      </c>
      <c r="H11">
        <f>Data!G18</f>
        <v>226</v>
      </c>
      <c r="I11">
        <f>Data!H18</f>
        <v>49</v>
      </c>
      <c r="J11">
        <f>Data!I18</f>
        <v>60</v>
      </c>
      <c r="K11">
        <f>Data!J18</f>
        <v>976</v>
      </c>
      <c r="L11" s="11">
        <f t="shared" si="0"/>
        <v>5.0210062506404344E-3</v>
      </c>
    </row>
    <row r="12" spans="1:12" x14ac:dyDescent="0.3">
      <c r="A12" t="s">
        <v>81</v>
      </c>
      <c r="B12" t="str">
        <f>Data!A19</f>
        <v>Littleover</v>
      </c>
      <c r="C12">
        <f>Data!B19</f>
        <v>3984</v>
      </c>
      <c r="D12">
        <f>Data!C19</f>
        <v>5443</v>
      </c>
      <c r="E12">
        <f>Data!D19</f>
        <v>44</v>
      </c>
      <c r="F12">
        <f>Data!E19</f>
        <v>658</v>
      </c>
      <c r="G12">
        <f>Data!F19</f>
        <v>8</v>
      </c>
      <c r="H12">
        <f>Data!G19</f>
        <v>2065</v>
      </c>
      <c r="I12">
        <f>Data!H19</f>
        <v>2094</v>
      </c>
      <c r="J12">
        <f>Data!I19</f>
        <v>84</v>
      </c>
      <c r="K12">
        <f>Data!J19</f>
        <v>743</v>
      </c>
      <c r="L12" s="11">
        <f t="shared" si="0"/>
        <v>0.21457116507838919</v>
      </c>
    </row>
    <row r="13" spans="1:12" x14ac:dyDescent="0.3">
      <c r="A13" t="s">
        <v>81</v>
      </c>
      <c r="B13" t="str">
        <f>Data!A20</f>
        <v>Mackworth</v>
      </c>
      <c r="C13">
        <f>Data!B20</f>
        <v>7348</v>
      </c>
      <c r="D13">
        <f>Data!C20</f>
        <v>6474</v>
      </c>
      <c r="E13">
        <f>Data!D20</f>
        <v>55</v>
      </c>
      <c r="F13">
        <f>Data!E20</f>
        <v>43</v>
      </c>
      <c r="G13">
        <f>Data!F20</f>
        <v>8</v>
      </c>
      <c r="H13">
        <f>Data!G20</f>
        <v>357</v>
      </c>
      <c r="I13">
        <f>Data!H20</f>
        <v>54</v>
      </c>
      <c r="J13">
        <f>Data!I20</f>
        <v>119</v>
      </c>
      <c r="K13">
        <f>Data!J20</f>
        <v>1041</v>
      </c>
      <c r="L13" s="11">
        <f t="shared" si="0"/>
        <v>5.533353827236397E-3</v>
      </c>
    </row>
    <row r="14" spans="1:12" x14ac:dyDescent="0.3">
      <c r="A14" t="s">
        <v>81</v>
      </c>
      <c r="B14" t="str">
        <f>Data!A21</f>
        <v>Mickleover</v>
      </c>
      <c r="C14">
        <f>Data!B21</f>
        <v>5289</v>
      </c>
      <c r="D14">
        <f>Data!C21</f>
        <v>7510</v>
      </c>
      <c r="E14">
        <f>Data!D21</f>
        <v>43</v>
      </c>
      <c r="F14">
        <f>Data!E21</f>
        <v>217</v>
      </c>
      <c r="G14">
        <f>Data!F21</f>
        <v>9</v>
      </c>
      <c r="H14">
        <f>Data!G21</f>
        <v>380</v>
      </c>
      <c r="I14">
        <f>Data!H21</f>
        <v>361</v>
      </c>
      <c r="J14">
        <f>Data!I21</f>
        <v>50</v>
      </c>
      <c r="K14">
        <f>Data!J21</f>
        <v>833</v>
      </c>
      <c r="L14" s="11">
        <f t="shared" si="0"/>
        <v>3.6991495030228506E-2</v>
      </c>
    </row>
    <row r="15" spans="1:12" x14ac:dyDescent="0.3">
      <c r="A15" t="s">
        <v>81</v>
      </c>
      <c r="B15" t="str">
        <f>Data!A22</f>
        <v>Normanton (Derby)</v>
      </c>
      <c r="C15">
        <f>Data!B22</f>
        <v>2684</v>
      </c>
      <c r="D15">
        <f>Data!C22</f>
        <v>6292</v>
      </c>
      <c r="E15">
        <f>Data!D22</f>
        <v>43</v>
      </c>
      <c r="F15">
        <f>Data!E22</f>
        <v>241</v>
      </c>
      <c r="G15">
        <f>Data!F22</f>
        <v>7</v>
      </c>
      <c r="H15">
        <f>Data!G22</f>
        <v>7851</v>
      </c>
      <c r="I15">
        <f>Data!H22</f>
        <v>1437</v>
      </c>
      <c r="J15">
        <f>Data!I22</f>
        <v>47</v>
      </c>
      <c r="K15">
        <f>Data!J22</f>
        <v>1209</v>
      </c>
      <c r="L15" s="11">
        <f t="shared" si="0"/>
        <v>0.14724869351367967</v>
      </c>
    </row>
    <row r="16" spans="1:12" x14ac:dyDescent="0.3">
      <c r="A16" t="s">
        <v>81</v>
      </c>
      <c r="B16" t="str">
        <f>Data!A23</f>
        <v>Oakwood (Derby)</v>
      </c>
      <c r="C16">
        <f>Data!B23</f>
        <v>6214</v>
      </c>
      <c r="D16">
        <f>Data!C23</f>
        <v>6005</v>
      </c>
      <c r="E16">
        <f>Data!D23</f>
        <v>69</v>
      </c>
      <c r="F16">
        <f>Data!E23</f>
        <v>54</v>
      </c>
      <c r="G16">
        <f>Data!F23</f>
        <v>7</v>
      </c>
      <c r="H16">
        <f>Data!G23</f>
        <v>136</v>
      </c>
      <c r="I16">
        <f>Data!H23</f>
        <v>62</v>
      </c>
      <c r="J16">
        <f>Data!I23</f>
        <v>50</v>
      </c>
      <c r="K16">
        <f>Data!J23</f>
        <v>825</v>
      </c>
      <c r="L16" s="11">
        <f t="shared" si="0"/>
        <v>6.3531099497899377E-3</v>
      </c>
    </row>
    <row r="17" spans="1:12" x14ac:dyDescent="0.3">
      <c r="A17" t="s">
        <v>81</v>
      </c>
      <c r="B17" t="str">
        <f>Data!A24</f>
        <v>Sinfin</v>
      </c>
      <c r="C17">
        <f>Data!B24</f>
        <v>5942</v>
      </c>
      <c r="D17">
        <f>Data!C24</f>
        <v>6225</v>
      </c>
      <c r="E17">
        <f>Data!D24</f>
        <v>26</v>
      </c>
      <c r="F17">
        <f>Data!E24</f>
        <v>262</v>
      </c>
      <c r="G17">
        <f>Data!F24</f>
        <v>1</v>
      </c>
      <c r="H17">
        <f>Data!G24</f>
        <v>1980</v>
      </c>
      <c r="I17">
        <f>Data!H24</f>
        <v>1514</v>
      </c>
      <c r="J17">
        <f>Data!I24</f>
        <v>75</v>
      </c>
      <c r="K17">
        <f>Data!J24</f>
        <v>1152</v>
      </c>
      <c r="L17" s="11">
        <f t="shared" si="0"/>
        <v>0.15513884619325752</v>
      </c>
    </row>
    <row r="18" spans="1:12" x14ac:dyDescent="0.3">
      <c r="A18" t="s">
        <v>81</v>
      </c>
      <c r="B18" t="str">
        <f>Data!A25</f>
        <v>Spondon</v>
      </c>
      <c r="C18">
        <f>Data!B25</f>
        <v>5471</v>
      </c>
      <c r="D18">
        <f>Data!C25</f>
        <v>6173</v>
      </c>
      <c r="E18">
        <f>Data!D25</f>
        <v>27</v>
      </c>
      <c r="F18">
        <f>Data!E25</f>
        <v>14</v>
      </c>
      <c r="G18">
        <f>Data!F25</f>
        <v>7</v>
      </c>
      <c r="H18">
        <f>Data!G25</f>
        <v>79</v>
      </c>
      <c r="I18">
        <f>Data!H25</f>
        <v>32</v>
      </c>
      <c r="J18">
        <f>Data!I25</f>
        <v>51</v>
      </c>
      <c r="K18">
        <f>Data!J25</f>
        <v>798</v>
      </c>
      <c r="L18" s="11">
        <f t="shared" si="0"/>
        <v>3.2790244902141611E-3</v>
      </c>
    </row>
    <row r="19" spans="1:12" x14ac:dyDescent="0.3">
      <c r="A19" t="s">
        <v>82</v>
      </c>
      <c r="B19" t="str">
        <f>Data!A26</f>
        <v>Abbey (Leicester)</v>
      </c>
      <c r="C19">
        <f>Data!B26</f>
        <v>5921</v>
      </c>
      <c r="D19">
        <f>Data!C26</f>
        <v>7242</v>
      </c>
      <c r="E19">
        <f>Data!D26</f>
        <v>105</v>
      </c>
      <c r="F19">
        <f>Data!E26</f>
        <v>3572</v>
      </c>
      <c r="G19">
        <f>Data!F26</f>
        <v>7</v>
      </c>
      <c r="H19">
        <f>Data!G26</f>
        <v>2925</v>
      </c>
      <c r="I19">
        <f>Data!H26</f>
        <v>804</v>
      </c>
      <c r="J19">
        <f>Data!I26</f>
        <v>149</v>
      </c>
      <c r="K19">
        <f>Data!J26</f>
        <v>1380</v>
      </c>
      <c r="L19" s="11">
        <f>I19/SUM(I$19:I$39)</f>
        <v>4.8869438366156093E-2</v>
      </c>
    </row>
    <row r="20" spans="1:12" x14ac:dyDescent="0.3">
      <c r="A20" t="s">
        <v>82</v>
      </c>
      <c r="B20" t="str">
        <f>Data!A27</f>
        <v>Aylestone</v>
      </c>
      <c r="C20">
        <f>Data!B27</f>
        <v>5302</v>
      </c>
      <c r="D20">
        <f>Data!C27</f>
        <v>4697</v>
      </c>
      <c r="E20">
        <f>Data!D27</f>
        <v>21</v>
      </c>
      <c r="F20">
        <f>Data!E27</f>
        <v>297</v>
      </c>
      <c r="G20">
        <f>Data!F27</f>
        <v>4</v>
      </c>
      <c r="H20">
        <f>Data!G27</f>
        <v>664</v>
      </c>
      <c r="I20">
        <f>Data!H27</f>
        <v>187</v>
      </c>
      <c r="J20">
        <f>Data!I27</f>
        <v>72</v>
      </c>
      <c r="K20">
        <f>Data!J27</f>
        <v>700</v>
      </c>
      <c r="L20" s="11">
        <f t="shared" ref="L20:L39" si="1">I20/SUM(I$19:I$39)</f>
        <v>1.1366399221979091E-2</v>
      </c>
    </row>
    <row r="21" spans="1:12" x14ac:dyDescent="0.3">
      <c r="A21" t="s">
        <v>82</v>
      </c>
      <c r="B21" t="str">
        <f>Data!A28</f>
        <v>Beaumont Leys</v>
      </c>
      <c r="C21">
        <f>Data!B28</f>
        <v>5794</v>
      </c>
      <c r="D21">
        <f>Data!C28</f>
        <v>6766</v>
      </c>
      <c r="E21">
        <f>Data!D28</f>
        <v>64</v>
      </c>
      <c r="F21">
        <f>Data!E28</f>
        <v>1981</v>
      </c>
      <c r="G21">
        <f>Data!F28</f>
        <v>4</v>
      </c>
      <c r="H21">
        <f>Data!G28</f>
        <v>2662</v>
      </c>
      <c r="I21">
        <f>Data!H28</f>
        <v>529</v>
      </c>
      <c r="J21">
        <f>Data!I28</f>
        <v>117</v>
      </c>
      <c r="K21">
        <f>Data!J28</f>
        <v>890</v>
      </c>
      <c r="L21" s="11">
        <f t="shared" si="1"/>
        <v>3.2154145392657429E-2</v>
      </c>
    </row>
    <row r="22" spans="1:12" x14ac:dyDescent="0.3">
      <c r="A22" t="s">
        <v>82</v>
      </c>
      <c r="B22" t="str">
        <f>Data!A29</f>
        <v>Belgrave (Leicester)</v>
      </c>
      <c r="C22">
        <f>Data!B29</f>
        <v>839</v>
      </c>
      <c r="D22">
        <f>Data!C29</f>
        <v>1483</v>
      </c>
      <c r="E22">
        <f>Data!D29</f>
        <v>29</v>
      </c>
      <c r="F22">
        <f>Data!E29</f>
        <v>14270</v>
      </c>
      <c r="G22">
        <f>Data!F29</f>
        <v>5</v>
      </c>
      <c r="H22">
        <f>Data!G29</f>
        <v>2480</v>
      </c>
      <c r="I22">
        <f>Data!H29</f>
        <v>688</v>
      </c>
      <c r="J22">
        <f>Data!I29</f>
        <v>92</v>
      </c>
      <c r="K22">
        <f>Data!J29</f>
        <v>678</v>
      </c>
      <c r="L22" s="11">
        <f t="shared" si="1"/>
        <v>4.1818623875516651E-2</v>
      </c>
    </row>
    <row r="23" spans="1:12" x14ac:dyDescent="0.3">
      <c r="A23" t="s">
        <v>82</v>
      </c>
      <c r="B23" t="str">
        <f>Data!A30</f>
        <v>Braunstone Park &amp; Rowley Fields</v>
      </c>
      <c r="C23">
        <f>Data!B30</f>
        <v>8591</v>
      </c>
      <c r="D23">
        <f>Data!C30</f>
        <v>7469</v>
      </c>
      <c r="E23">
        <f>Data!D30</f>
        <v>68</v>
      </c>
      <c r="F23">
        <f>Data!E30</f>
        <v>901</v>
      </c>
      <c r="G23">
        <f>Data!F30</f>
        <v>7</v>
      </c>
      <c r="H23">
        <f>Data!G30</f>
        <v>1648</v>
      </c>
      <c r="I23">
        <f>Data!H30</f>
        <v>921</v>
      </c>
      <c r="J23">
        <f>Data!I30</f>
        <v>139</v>
      </c>
      <c r="K23">
        <f>Data!J30</f>
        <v>1278</v>
      </c>
      <c r="L23" s="11">
        <f t="shared" si="1"/>
        <v>5.598103574033552E-2</v>
      </c>
    </row>
    <row r="24" spans="1:12" x14ac:dyDescent="0.3">
      <c r="A24" t="s">
        <v>82</v>
      </c>
      <c r="B24" t="str">
        <f>Data!A31</f>
        <v>Castle (Leicester)</v>
      </c>
      <c r="C24">
        <f>Data!B31</f>
        <v>9381</v>
      </c>
      <c r="D24">
        <f>Data!C31</f>
        <v>6890</v>
      </c>
      <c r="E24">
        <f>Data!D31</f>
        <v>205</v>
      </c>
      <c r="F24">
        <f>Data!E31</f>
        <v>1263</v>
      </c>
      <c r="G24">
        <f>Data!F31</f>
        <v>62</v>
      </c>
      <c r="H24">
        <f>Data!G31</f>
        <v>2635</v>
      </c>
      <c r="I24">
        <f>Data!H31</f>
        <v>555</v>
      </c>
      <c r="J24">
        <f>Data!I31</f>
        <v>201</v>
      </c>
      <c r="K24">
        <f>Data!J31</f>
        <v>2489</v>
      </c>
      <c r="L24" s="11">
        <f t="shared" si="1"/>
        <v>3.3734500364697301E-2</v>
      </c>
    </row>
    <row r="25" spans="1:12" x14ac:dyDescent="0.3">
      <c r="A25" t="s">
        <v>82</v>
      </c>
      <c r="B25" t="str">
        <f>Data!A32</f>
        <v>Evington</v>
      </c>
      <c r="C25">
        <f>Data!B32</f>
        <v>1486</v>
      </c>
      <c r="D25">
        <f>Data!C32</f>
        <v>3204</v>
      </c>
      <c r="E25">
        <f>Data!D32</f>
        <v>46</v>
      </c>
      <c r="F25">
        <f>Data!E32</f>
        <v>3720</v>
      </c>
      <c r="G25">
        <f>Data!F32</f>
        <v>12</v>
      </c>
      <c r="H25">
        <f>Data!G32</f>
        <v>6260</v>
      </c>
      <c r="I25">
        <f>Data!H32</f>
        <v>1617</v>
      </c>
      <c r="J25">
        <f>Data!I32</f>
        <v>62</v>
      </c>
      <c r="K25">
        <f>Data!J32</f>
        <v>861</v>
      </c>
      <c r="L25" s="11">
        <f t="shared" si="1"/>
        <v>9.8285922684172133E-2</v>
      </c>
    </row>
    <row r="26" spans="1:12" x14ac:dyDescent="0.3">
      <c r="A26" t="s">
        <v>82</v>
      </c>
      <c r="B26" t="str">
        <f>Data!A33</f>
        <v>Eyres Monsell</v>
      </c>
      <c r="C26">
        <f>Data!B33</f>
        <v>5659</v>
      </c>
      <c r="D26">
        <f>Data!C33</f>
        <v>4350</v>
      </c>
      <c r="E26">
        <f>Data!D33</f>
        <v>24</v>
      </c>
      <c r="F26">
        <f>Data!E33</f>
        <v>185</v>
      </c>
      <c r="G26">
        <f>Data!F33</f>
        <v>8</v>
      </c>
      <c r="H26">
        <f>Data!G33</f>
        <v>836</v>
      </c>
      <c r="I26">
        <f>Data!H33</f>
        <v>146</v>
      </c>
      <c r="J26">
        <f>Data!I33</f>
        <v>81</v>
      </c>
      <c r="K26">
        <f>Data!J33</f>
        <v>720</v>
      </c>
      <c r="L26" s="11">
        <f t="shared" si="1"/>
        <v>8.8743009968392898E-3</v>
      </c>
    </row>
    <row r="27" spans="1:12" x14ac:dyDescent="0.3">
      <c r="A27" t="s">
        <v>82</v>
      </c>
      <c r="B27" t="str">
        <f>Data!A34</f>
        <v>Fosse</v>
      </c>
      <c r="C27">
        <f>Data!B34</f>
        <v>4284</v>
      </c>
      <c r="D27">
        <f>Data!C34</f>
        <v>6573</v>
      </c>
      <c r="E27">
        <f>Data!D34</f>
        <v>50</v>
      </c>
      <c r="F27">
        <f>Data!E34</f>
        <v>703</v>
      </c>
      <c r="G27">
        <f>Data!F34</f>
        <v>5</v>
      </c>
      <c r="H27">
        <f>Data!G34</f>
        <v>1477</v>
      </c>
      <c r="I27">
        <f>Data!H34</f>
        <v>265</v>
      </c>
      <c r="J27">
        <f>Data!I34</f>
        <v>89</v>
      </c>
      <c r="K27">
        <f>Data!J34</f>
        <v>928</v>
      </c>
      <c r="L27" s="11">
        <f t="shared" si="1"/>
        <v>1.6107464138098711E-2</v>
      </c>
    </row>
    <row r="28" spans="1:12" x14ac:dyDescent="0.3">
      <c r="A28" t="s">
        <v>82</v>
      </c>
      <c r="B28" t="str">
        <f>Data!A35</f>
        <v>Humberstone &amp; Hamilton</v>
      </c>
      <c r="C28">
        <f>Data!B35</f>
        <v>3681</v>
      </c>
      <c r="D28">
        <f>Data!C35</f>
        <v>4722</v>
      </c>
      <c r="E28">
        <f>Data!D35</f>
        <v>47</v>
      </c>
      <c r="F28">
        <f>Data!E35</f>
        <v>4199</v>
      </c>
      <c r="G28">
        <f>Data!F35</f>
        <v>8</v>
      </c>
      <c r="H28">
        <f>Data!G35</f>
        <v>5582</v>
      </c>
      <c r="I28">
        <f>Data!H35</f>
        <v>1648</v>
      </c>
      <c r="J28">
        <f>Data!I35</f>
        <v>119</v>
      </c>
      <c r="K28">
        <f>Data!J35</f>
        <v>1137</v>
      </c>
      <c r="L28" s="11">
        <f t="shared" si="1"/>
        <v>0.10017019207391199</v>
      </c>
    </row>
    <row r="29" spans="1:12" x14ac:dyDescent="0.3">
      <c r="A29" t="s">
        <v>82</v>
      </c>
      <c r="B29" t="str">
        <f>Data!A36</f>
        <v>Knighton</v>
      </c>
      <c r="C29">
        <f>Data!B36</f>
        <v>4793</v>
      </c>
      <c r="D29">
        <f>Data!C36</f>
        <v>5422</v>
      </c>
      <c r="E29">
        <f>Data!D36</f>
        <v>49</v>
      </c>
      <c r="F29">
        <f>Data!E36</f>
        <v>1656</v>
      </c>
      <c r="G29">
        <f>Data!F36</f>
        <v>47</v>
      </c>
      <c r="H29">
        <f>Data!G36</f>
        <v>2281</v>
      </c>
      <c r="I29">
        <f>Data!H36</f>
        <v>1561</v>
      </c>
      <c r="J29">
        <f>Data!I36</f>
        <v>104</v>
      </c>
      <c r="K29">
        <f>Data!J36</f>
        <v>914</v>
      </c>
      <c r="L29" s="11">
        <f t="shared" si="1"/>
        <v>9.4882081205932403E-2</v>
      </c>
    </row>
    <row r="30" spans="1:12" x14ac:dyDescent="0.3">
      <c r="A30" t="s">
        <v>82</v>
      </c>
      <c r="B30" t="str">
        <f>Data!A37</f>
        <v>North Evington</v>
      </c>
      <c r="C30">
        <f>Data!B37</f>
        <v>1255</v>
      </c>
      <c r="D30">
        <f>Data!C37</f>
        <v>1924</v>
      </c>
      <c r="E30">
        <f>Data!D37</f>
        <v>45</v>
      </c>
      <c r="F30">
        <f>Data!E37</f>
        <v>9156</v>
      </c>
      <c r="G30">
        <f>Data!F37</f>
        <v>7</v>
      </c>
      <c r="H30">
        <f>Data!G37</f>
        <v>9419</v>
      </c>
      <c r="I30">
        <f>Data!H37</f>
        <v>1195</v>
      </c>
      <c r="J30">
        <f>Data!I37</f>
        <v>80</v>
      </c>
      <c r="K30">
        <f>Data!J37</f>
        <v>833</v>
      </c>
      <c r="L30" s="11">
        <f t="shared" si="1"/>
        <v>7.263554583029419E-2</v>
      </c>
    </row>
    <row r="31" spans="1:12" x14ac:dyDescent="0.3">
      <c r="A31" t="s">
        <v>82</v>
      </c>
      <c r="B31" t="str">
        <f>Data!A38</f>
        <v>Rushey Mead</v>
      </c>
      <c r="C31">
        <f>Data!B38</f>
        <v>1035</v>
      </c>
      <c r="D31">
        <f>Data!C38</f>
        <v>1769</v>
      </c>
      <c r="E31">
        <f>Data!D38</f>
        <v>67</v>
      </c>
      <c r="F31">
        <f>Data!E38</f>
        <v>10423</v>
      </c>
      <c r="G31">
        <f>Data!F38</f>
        <v>9</v>
      </c>
      <c r="H31">
        <f>Data!G38</f>
        <v>2032</v>
      </c>
      <c r="I31">
        <f>Data!H38</f>
        <v>1384</v>
      </c>
      <c r="J31">
        <f>Data!I38</f>
        <v>150</v>
      </c>
      <c r="K31">
        <f>Data!J38</f>
        <v>518</v>
      </c>
      <c r="L31" s="11">
        <f t="shared" si="1"/>
        <v>8.4123510819353264E-2</v>
      </c>
    </row>
    <row r="32" spans="1:12" x14ac:dyDescent="0.3">
      <c r="A32" t="s">
        <v>82</v>
      </c>
      <c r="B32" t="str">
        <f>Data!A39</f>
        <v>Saffron</v>
      </c>
      <c r="C32">
        <f>Data!B39</f>
        <v>5526</v>
      </c>
      <c r="D32">
        <f>Data!C39</f>
        <v>4652</v>
      </c>
      <c r="E32">
        <f>Data!D39</f>
        <v>39</v>
      </c>
      <c r="F32">
        <f>Data!E39</f>
        <v>463</v>
      </c>
      <c r="G32">
        <f>Data!F39</f>
        <v>3</v>
      </c>
      <c r="H32">
        <f>Data!G39</f>
        <v>1816</v>
      </c>
      <c r="I32">
        <f>Data!H39</f>
        <v>164</v>
      </c>
      <c r="J32">
        <f>Data!I39</f>
        <v>98</v>
      </c>
      <c r="K32">
        <f>Data!J39</f>
        <v>1127</v>
      </c>
      <c r="L32" s="11">
        <f t="shared" si="1"/>
        <v>9.9683929005592031E-3</v>
      </c>
    </row>
    <row r="33" spans="1:12" x14ac:dyDescent="0.3">
      <c r="A33" t="s">
        <v>82</v>
      </c>
      <c r="B33" t="str">
        <f>Data!A40</f>
        <v>Spinney Hills</v>
      </c>
      <c r="C33">
        <f>Data!B40</f>
        <v>218</v>
      </c>
      <c r="D33">
        <f>Data!C40</f>
        <v>582</v>
      </c>
      <c r="E33">
        <f>Data!D40</f>
        <v>8</v>
      </c>
      <c r="F33">
        <f>Data!E40</f>
        <v>1938</v>
      </c>
      <c r="G33">
        <f>Data!F40</f>
        <v>3</v>
      </c>
      <c r="H33">
        <f>Data!G40</f>
        <v>8980</v>
      </c>
      <c r="I33">
        <f>Data!H40</f>
        <v>745</v>
      </c>
      <c r="J33">
        <f>Data!I40</f>
        <v>44</v>
      </c>
      <c r="K33">
        <f>Data!J40</f>
        <v>522</v>
      </c>
      <c r="L33" s="11">
        <f t="shared" si="1"/>
        <v>4.5283248237296375E-2</v>
      </c>
    </row>
    <row r="34" spans="1:12" x14ac:dyDescent="0.3">
      <c r="A34" t="s">
        <v>82</v>
      </c>
      <c r="B34" t="str">
        <f>Data!A41</f>
        <v>Stoneygate</v>
      </c>
      <c r="C34">
        <f>Data!B41</f>
        <v>2053</v>
      </c>
      <c r="D34">
        <f>Data!C41</f>
        <v>2559</v>
      </c>
      <c r="E34">
        <f>Data!D41</f>
        <v>70</v>
      </c>
      <c r="F34">
        <f>Data!E41</f>
        <v>1732</v>
      </c>
      <c r="G34">
        <f>Data!F41</f>
        <v>93</v>
      </c>
      <c r="H34">
        <f>Data!G41</f>
        <v>12474</v>
      </c>
      <c r="I34">
        <f>Data!H41</f>
        <v>903</v>
      </c>
      <c r="J34">
        <f>Data!I41</f>
        <v>83</v>
      </c>
      <c r="K34">
        <f>Data!J41</f>
        <v>1131</v>
      </c>
      <c r="L34" s="11">
        <f t="shared" si="1"/>
        <v>5.4886943836615611E-2</v>
      </c>
    </row>
    <row r="35" spans="1:12" x14ac:dyDescent="0.3">
      <c r="A35" t="s">
        <v>82</v>
      </c>
      <c r="B35" t="str">
        <f>Data!A42</f>
        <v>Thurncourt</v>
      </c>
      <c r="C35">
        <f>Data!B42</f>
        <v>2561</v>
      </c>
      <c r="D35">
        <f>Data!C42</f>
        <v>3214</v>
      </c>
      <c r="E35">
        <f>Data!D42</f>
        <v>24</v>
      </c>
      <c r="F35">
        <f>Data!E42</f>
        <v>1390</v>
      </c>
      <c r="G35">
        <f>Data!F42</f>
        <v>3</v>
      </c>
      <c r="H35">
        <f>Data!G42</f>
        <v>3354</v>
      </c>
      <c r="I35">
        <f>Data!H42</f>
        <v>806</v>
      </c>
      <c r="J35">
        <f>Data!I42</f>
        <v>75</v>
      </c>
      <c r="K35">
        <f>Data!J42</f>
        <v>634</v>
      </c>
      <c r="L35" s="11">
        <f t="shared" si="1"/>
        <v>4.899100413323608E-2</v>
      </c>
    </row>
    <row r="36" spans="1:12" x14ac:dyDescent="0.3">
      <c r="A36" t="s">
        <v>82</v>
      </c>
      <c r="B36" t="str">
        <f>Data!A43</f>
        <v>Troon</v>
      </c>
      <c r="C36">
        <f>Data!B43</f>
        <v>2059</v>
      </c>
      <c r="D36">
        <f>Data!C43</f>
        <v>2822</v>
      </c>
      <c r="E36">
        <f>Data!D43</f>
        <v>52</v>
      </c>
      <c r="F36">
        <f>Data!E43</f>
        <v>4045</v>
      </c>
      <c r="G36">
        <f>Data!F43</f>
        <v>8</v>
      </c>
      <c r="H36">
        <f>Data!G43</f>
        <v>3787</v>
      </c>
      <c r="I36">
        <f>Data!H43</f>
        <v>1356</v>
      </c>
      <c r="J36">
        <f>Data!I43</f>
        <v>62</v>
      </c>
      <c r="K36">
        <f>Data!J43</f>
        <v>608</v>
      </c>
      <c r="L36" s="11">
        <f t="shared" si="1"/>
        <v>8.2421590080233406E-2</v>
      </c>
    </row>
    <row r="37" spans="1:12" x14ac:dyDescent="0.3">
      <c r="A37" t="s">
        <v>82</v>
      </c>
      <c r="B37" t="str">
        <f>Data!A44</f>
        <v>Westcotes</v>
      </c>
      <c r="C37">
        <f>Data!B44</f>
        <v>4938</v>
      </c>
      <c r="D37">
        <f>Data!C44</f>
        <v>5945</v>
      </c>
      <c r="E37">
        <f>Data!D44</f>
        <v>87</v>
      </c>
      <c r="F37">
        <f>Data!E44</f>
        <v>980</v>
      </c>
      <c r="G37">
        <f>Data!F44</f>
        <v>18</v>
      </c>
      <c r="H37">
        <f>Data!G44</f>
        <v>1742</v>
      </c>
      <c r="I37">
        <f>Data!H44</f>
        <v>526</v>
      </c>
      <c r="J37">
        <f>Data!I44</f>
        <v>132</v>
      </c>
      <c r="K37">
        <f>Data!J44</f>
        <v>1417</v>
      </c>
      <c r="L37" s="11">
        <f t="shared" si="1"/>
        <v>3.1971796742037442E-2</v>
      </c>
    </row>
    <row r="38" spans="1:12" x14ac:dyDescent="0.3">
      <c r="A38" t="s">
        <v>82</v>
      </c>
      <c r="B38" t="str">
        <f>Data!A45</f>
        <v>Western</v>
      </c>
      <c r="C38">
        <f>Data!B45</f>
        <v>8859</v>
      </c>
      <c r="D38">
        <f>Data!C45</f>
        <v>7870</v>
      </c>
      <c r="E38">
        <f>Data!D45</f>
        <v>62</v>
      </c>
      <c r="F38">
        <f>Data!E45</f>
        <v>759</v>
      </c>
      <c r="G38">
        <f>Data!F45</f>
        <v>6</v>
      </c>
      <c r="H38">
        <f>Data!G45</f>
        <v>1991</v>
      </c>
      <c r="I38">
        <f>Data!H45</f>
        <v>298</v>
      </c>
      <c r="J38">
        <f>Data!I45</f>
        <v>82</v>
      </c>
      <c r="K38">
        <f>Data!J45</f>
        <v>1151</v>
      </c>
      <c r="L38" s="11">
        <f t="shared" si="1"/>
        <v>1.8113299294918551E-2</v>
      </c>
    </row>
    <row r="39" spans="1:12" x14ac:dyDescent="0.3">
      <c r="A39" t="s">
        <v>82</v>
      </c>
      <c r="B39" t="str">
        <f>Data!A46</f>
        <v>Wycliffe</v>
      </c>
      <c r="C39">
        <f>Data!B46</f>
        <v>371</v>
      </c>
      <c r="D39">
        <f>Data!C46</f>
        <v>1006</v>
      </c>
      <c r="E39">
        <f>Data!D46</f>
        <v>22</v>
      </c>
      <c r="F39">
        <f>Data!E46</f>
        <v>2187</v>
      </c>
      <c r="G39">
        <f>Data!F46</f>
        <v>7</v>
      </c>
      <c r="H39">
        <f>Data!G46</f>
        <v>11399</v>
      </c>
      <c r="I39">
        <f>Data!H46</f>
        <v>154</v>
      </c>
      <c r="J39">
        <f>Data!I46</f>
        <v>44</v>
      </c>
      <c r="K39">
        <f>Data!J46</f>
        <v>590</v>
      </c>
      <c r="L39" s="11">
        <f t="shared" si="1"/>
        <v>9.3605640651592513E-3</v>
      </c>
    </row>
    <row r="40" spans="1:12" x14ac:dyDescent="0.3">
      <c r="A40" t="s">
        <v>83</v>
      </c>
      <c r="B40" t="str">
        <f>Data!A47</f>
        <v>Aspley</v>
      </c>
      <c r="C40">
        <f>Data!B47</f>
        <v>8328</v>
      </c>
      <c r="D40">
        <f>Data!C47</f>
        <v>7172</v>
      </c>
      <c r="E40">
        <f>Data!D47</f>
        <v>59</v>
      </c>
      <c r="F40">
        <f>Data!E47</f>
        <v>331</v>
      </c>
      <c r="G40">
        <f>Data!F47</f>
        <v>12</v>
      </c>
      <c r="H40">
        <f>Data!G47</f>
        <v>1509</v>
      </c>
      <c r="I40">
        <f>Data!H47</f>
        <v>178</v>
      </c>
      <c r="J40">
        <f>Data!I47</f>
        <v>73</v>
      </c>
      <c r="K40">
        <f>Data!J47</f>
        <v>1133</v>
      </c>
      <c r="L40" s="11">
        <f>I40/SUM(I$40:I$59)</f>
        <v>4.3319542467753713E-2</v>
      </c>
    </row>
    <row r="41" spans="1:12" x14ac:dyDescent="0.3">
      <c r="A41" t="s">
        <v>83</v>
      </c>
      <c r="B41" t="str">
        <f>Data!A48</f>
        <v>Basford</v>
      </c>
      <c r="C41">
        <f>Data!B48</f>
        <v>7233</v>
      </c>
      <c r="D41">
        <f>Data!C48</f>
        <v>6129</v>
      </c>
      <c r="E41">
        <f>Data!D48</f>
        <v>59</v>
      </c>
      <c r="F41">
        <f>Data!E48</f>
        <v>266</v>
      </c>
      <c r="G41">
        <f>Data!F48</f>
        <v>11</v>
      </c>
      <c r="H41">
        <f>Data!G48</f>
        <v>1268</v>
      </c>
      <c r="I41">
        <f>Data!H48</f>
        <v>324</v>
      </c>
      <c r="J41">
        <f>Data!I48</f>
        <v>84</v>
      </c>
      <c r="K41">
        <f>Data!J48</f>
        <v>994</v>
      </c>
      <c r="L41" s="11">
        <f t="shared" ref="L41:L59" si="2">I41/SUM(I$40:I$59)</f>
        <v>7.8851302019956188E-2</v>
      </c>
    </row>
    <row r="42" spans="1:12" x14ac:dyDescent="0.3">
      <c r="A42" t="s">
        <v>83</v>
      </c>
      <c r="B42" t="str">
        <f>Data!A49</f>
        <v>Berridge</v>
      </c>
      <c r="C42">
        <f>Data!B49</f>
        <v>5630</v>
      </c>
      <c r="D42">
        <f>Data!C49</f>
        <v>5574</v>
      </c>
      <c r="E42">
        <f>Data!D49</f>
        <v>69</v>
      </c>
      <c r="F42">
        <f>Data!E49</f>
        <v>211</v>
      </c>
      <c r="G42">
        <f>Data!F49</f>
        <v>46</v>
      </c>
      <c r="H42">
        <f>Data!G49</f>
        <v>4796</v>
      </c>
      <c r="I42">
        <f>Data!H49</f>
        <v>349</v>
      </c>
      <c r="J42">
        <f>Data!I49</f>
        <v>160</v>
      </c>
      <c r="K42">
        <f>Data!J49</f>
        <v>1076</v>
      </c>
      <c r="L42" s="11">
        <f t="shared" si="2"/>
        <v>8.4935507422730594E-2</v>
      </c>
    </row>
    <row r="43" spans="1:12" x14ac:dyDescent="0.3">
      <c r="A43" t="s">
        <v>83</v>
      </c>
      <c r="B43" t="str">
        <f>Data!A50</f>
        <v>Bestwood</v>
      </c>
      <c r="C43">
        <f>Data!B50</f>
        <v>8315</v>
      </c>
      <c r="D43">
        <f>Data!C50</f>
        <v>6735</v>
      </c>
      <c r="E43">
        <f>Data!D50</f>
        <v>41</v>
      </c>
      <c r="F43">
        <f>Data!E50</f>
        <v>101</v>
      </c>
      <c r="G43">
        <f>Data!F50</f>
        <v>10</v>
      </c>
      <c r="H43">
        <f>Data!G50</f>
        <v>630</v>
      </c>
      <c r="I43">
        <f>Data!H50</f>
        <v>107</v>
      </c>
      <c r="J43">
        <f>Data!I50</f>
        <v>145</v>
      </c>
      <c r="K43">
        <f>Data!J50</f>
        <v>976</v>
      </c>
      <c r="L43" s="11">
        <f t="shared" si="2"/>
        <v>2.6040399123874423E-2</v>
      </c>
    </row>
    <row r="44" spans="1:12" x14ac:dyDescent="0.3">
      <c r="A44" t="s">
        <v>83</v>
      </c>
      <c r="B44" t="str">
        <f>Data!A51</f>
        <v>Bilborough</v>
      </c>
      <c r="C44">
        <f>Data!B51</f>
        <v>7130</v>
      </c>
      <c r="D44">
        <f>Data!C51</f>
        <v>6337</v>
      </c>
      <c r="E44">
        <f>Data!D51</f>
        <v>49</v>
      </c>
      <c r="F44">
        <f>Data!E51</f>
        <v>198</v>
      </c>
      <c r="G44">
        <f>Data!F51</f>
        <v>12</v>
      </c>
      <c r="H44">
        <f>Data!G51</f>
        <v>1851</v>
      </c>
      <c r="I44">
        <f>Data!H51</f>
        <v>225</v>
      </c>
      <c r="J44">
        <f>Data!I51</f>
        <v>105</v>
      </c>
      <c r="K44">
        <f>Data!J51</f>
        <v>1012</v>
      </c>
      <c r="L44" s="11">
        <f t="shared" si="2"/>
        <v>5.4757848624969581E-2</v>
      </c>
    </row>
    <row r="45" spans="1:12" x14ac:dyDescent="0.3">
      <c r="A45" t="s">
        <v>83</v>
      </c>
      <c r="B45" t="str">
        <f>Data!A52</f>
        <v>Bulwell</v>
      </c>
      <c r="C45">
        <f>Data!B52</f>
        <v>8229</v>
      </c>
      <c r="D45">
        <f>Data!C52</f>
        <v>6151</v>
      </c>
      <c r="E45">
        <f>Data!D52</f>
        <v>58</v>
      </c>
      <c r="F45">
        <f>Data!E52</f>
        <v>92</v>
      </c>
      <c r="G45">
        <f>Data!F52</f>
        <v>17</v>
      </c>
      <c r="H45">
        <f>Data!G52</f>
        <v>443</v>
      </c>
      <c r="I45">
        <f>Data!H52</f>
        <v>69</v>
      </c>
      <c r="J45">
        <f>Data!I52</f>
        <v>97</v>
      </c>
      <c r="K45">
        <f>Data!J52</f>
        <v>1062</v>
      </c>
      <c r="L45" s="11">
        <f t="shared" si="2"/>
        <v>1.6792406911657339E-2</v>
      </c>
    </row>
    <row r="46" spans="1:12" x14ac:dyDescent="0.3">
      <c r="A46" t="s">
        <v>83</v>
      </c>
      <c r="B46" t="str">
        <f>Data!A53</f>
        <v>Bulwell Forest</v>
      </c>
      <c r="C46">
        <f>Data!B53</f>
        <v>6240</v>
      </c>
      <c r="D46">
        <f>Data!C53</f>
        <v>6076</v>
      </c>
      <c r="E46">
        <f>Data!D53</f>
        <v>70</v>
      </c>
      <c r="F46">
        <f>Data!E53</f>
        <v>117</v>
      </c>
      <c r="G46">
        <f>Data!F53</f>
        <v>12</v>
      </c>
      <c r="H46">
        <f>Data!G53</f>
        <v>370</v>
      </c>
      <c r="I46">
        <f>Data!H53</f>
        <v>194</v>
      </c>
      <c r="J46">
        <f>Data!I53</f>
        <v>57</v>
      </c>
      <c r="K46">
        <f>Data!J53</f>
        <v>861</v>
      </c>
      <c r="L46" s="11">
        <f t="shared" si="2"/>
        <v>4.7213433925529326E-2</v>
      </c>
    </row>
    <row r="47" spans="1:12" x14ac:dyDescent="0.3">
      <c r="A47" t="s">
        <v>83</v>
      </c>
      <c r="B47" t="str">
        <f>Data!A54</f>
        <v>Castle (Nottingham)</v>
      </c>
      <c r="C47">
        <f>Data!B54</f>
        <v>5194</v>
      </c>
      <c r="D47">
        <f>Data!C54</f>
        <v>2954</v>
      </c>
      <c r="E47">
        <f>Data!D54</f>
        <v>143</v>
      </c>
      <c r="F47">
        <f>Data!E54</f>
        <v>396</v>
      </c>
      <c r="G47">
        <f>Data!F54</f>
        <v>64</v>
      </c>
      <c r="H47">
        <f>Data!G54</f>
        <v>843</v>
      </c>
      <c r="I47">
        <f>Data!H54</f>
        <v>73</v>
      </c>
      <c r="J47">
        <f>Data!I54</f>
        <v>85</v>
      </c>
      <c r="K47">
        <f>Data!J54</f>
        <v>1116</v>
      </c>
      <c r="L47" s="11">
        <f t="shared" si="2"/>
        <v>1.7765879776101241E-2</v>
      </c>
    </row>
    <row r="48" spans="1:12" x14ac:dyDescent="0.3">
      <c r="A48" t="s">
        <v>83</v>
      </c>
      <c r="B48" t="str">
        <f>Data!A55</f>
        <v>Clifton East</v>
      </c>
      <c r="C48">
        <f>Data!B55</f>
        <v>9056</v>
      </c>
      <c r="D48">
        <f>Data!C55</f>
        <v>6474</v>
      </c>
      <c r="E48">
        <f>Data!D55</f>
        <v>58</v>
      </c>
      <c r="F48">
        <f>Data!E55</f>
        <v>154</v>
      </c>
      <c r="G48">
        <f>Data!F55</f>
        <v>14</v>
      </c>
      <c r="H48">
        <f>Data!G55</f>
        <v>257</v>
      </c>
      <c r="I48">
        <f>Data!H55</f>
        <v>22</v>
      </c>
      <c r="J48">
        <f>Data!I55</f>
        <v>103</v>
      </c>
      <c r="K48">
        <f>Data!J55</f>
        <v>905</v>
      </c>
      <c r="L48" s="11">
        <f t="shared" si="2"/>
        <v>5.3541007544414699E-3</v>
      </c>
    </row>
    <row r="49" spans="1:12" x14ac:dyDescent="0.3">
      <c r="A49" t="s">
        <v>83</v>
      </c>
      <c r="B49" t="str">
        <f>Data!A56</f>
        <v>Clifton West</v>
      </c>
      <c r="C49">
        <f>Data!B56</f>
        <v>4660</v>
      </c>
      <c r="D49">
        <f>Data!C56</f>
        <v>4744</v>
      </c>
      <c r="E49">
        <f>Data!D56</f>
        <v>35</v>
      </c>
      <c r="F49">
        <f>Data!E56</f>
        <v>84</v>
      </c>
      <c r="G49">
        <f>Data!F56</f>
        <v>21</v>
      </c>
      <c r="H49">
        <f>Data!G56</f>
        <v>233</v>
      </c>
      <c r="I49">
        <f>Data!H56</f>
        <v>96</v>
      </c>
      <c r="J49">
        <f>Data!I56</f>
        <v>59</v>
      </c>
      <c r="K49">
        <f>Data!J56</f>
        <v>810</v>
      </c>
      <c r="L49" s="11">
        <f t="shared" si="2"/>
        <v>2.3363348746653686E-2</v>
      </c>
    </row>
    <row r="50" spans="1:12" x14ac:dyDescent="0.3">
      <c r="A50" t="s">
        <v>83</v>
      </c>
      <c r="B50" t="str">
        <f>Data!A57</f>
        <v>Dales</v>
      </c>
      <c r="C50">
        <f>Data!B57</f>
        <v>5877</v>
      </c>
      <c r="D50">
        <f>Data!C57</f>
        <v>5338</v>
      </c>
      <c r="E50">
        <f>Data!D57</f>
        <v>51</v>
      </c>
      <c r="F50">
        <f>Data!E57</f>
        <v>149</v>
      </c>
      <c r="G50">
        <f>Data!F57</f>
        <v>43</v>
      </c>
      <c r="H50">
        <f>Data!G57</f>
        <v>4175</v>
      </c>
      <c r="I50">
        <f>Data!H57</f>
        <v>103</v>
      </c>
      <c r="J50">
        <f>Data!I57</f>
        <v>129</v>
      </c>
      <c r="K50">
        <f>Data!J57</f>
        <v>1027</v>
      </c>
      <c r="L50" s="11">
        <f t="shared" si="2"/>
        <v>2.5066926259430519E-2</v>
      </c>
    </row>
    <row r="51" spans="1:12" x14ac:dyDescent="0.3">
      <c r="A51" t="s">
        <v>83</v>
      </c>
      <c r="B51" t="str">
        <f>Data!A58</f>
        <v>Hyson Green &amp; Arboretum</v>
      </c>
      <c r="C51">
        <f>Data!B58</f>
        <v>7634</v>
      </c>
      <c r="D51">
        <f>Data!C58</f>
        <v>6098</v>
      </c>
      <c r="E51">
        <f>Data!D58</f>
        <v>133</v>
      </c>
      <c r="F51">
        <f>Data!E58</f>
        <v>519</v>
      </c>
      <c r="G51">
        <f>Data!F58</f>
        <v>80</v>
      </c>
      <c r="H51">
        <f>Data!G58</f>
        <v>5612</v>
      </c>
      <c r="I51">
        <f>Data!H58</f>
        <v>246</v>
      </c>
      <c r="J51">
        <f>Data!I58</f>
        <v>165</v>
      </c>
      <c r="K51">
        <f>Data!J58</f>
        <v>2851</v>
      </c>
      <c r="L51" s="11">
        <f t="shared" si="2"/>
        <v>5.9868581163300072E-2</v>
      </c>
    </row>
    <row r="52" spans="1:12" x14ac:dyDescent="0.3">
      <c r="A52" t="s">
        <v>83</v>
      </c>
      <c r="B52" t="str">
        <f>Data!A59</f>
        <v>Leen Valley</v>
      </c>
      <c r="C52">
        <f>Data!B59</f>
        <v>1990</v>
      </c>
      <c r="D52">
        <f>Data!C59</f>
        <v>3048</v>
      </c>
      <c r="E52">
        <f>Data!D59</f>
        <v>44</v>
      </c>
      <c r="F52">
        <f>Data!E59</f>
        <v>282</v>
      </c>
      <c r="G52">
        <f>Data!F59</f>
        <v>7</v>
      </c>
      <c r="H52">
        <f>Data!G59</f>
        <v>3628</v>
      </c>
      <c r="I52">
        <f>Data!H59</f>
        <v>398</v>
      </c>
      <c r="J52">
        <f>Data!I59</f>
        <v>29</v>
      </c>
      <c r="K52">
        <f>Data!J59</f>
        <v>487</v>
      </c>
      <c r="L52" s="11">
        <f t="shared" si="2"/>
        <v>9.6860550012168409E-2</v>
      </c>
    </row>
    <row r="53" spans="1:12" x14ac:dyDescent="0.3">
      <c r="A53" t="s">
        <v>83</v>
      </c>
      <c r="B53" t="str">
        <f>Data!A60</f>
        <v>Lenton &amp; Wollaton East</v>
      </c>
      <c r="C53">
        <f>Data!B60</f>
        <v>10036</v>
      </c>
      <c r="D53">
        <f>Data!C60</f>
        <v>6067</v>
      </c>
      <c r="E53">
        <f>Data!D60</f>
        <v>185</v>
      </c>
      <c r="F53">
        <f>Data!E60</f>
        <v>578</v>
      </c>
      <c r="G53">
        <f>Data!F60</f>
        <v>253</v>
      </c>
      <c r="H53">
        <f>Data!G60</f>
        <v>2039</v>
      </c>
      <c r="I53">
        <f>Data!H60</f>
        <v>280</v>
      </c>
      <c r="J53">
        <f>Data!I60</f>
        <v>187</v>
      </c>
      <c r="K53">
        <f>Data!J60</f>
        <v>2201</v>
      </c>
      <c r="L53" s="11">
        <f t="shared" si="2"/>
        <v>6.8143100511073251E-2</v>
      </c>
    </row>
    <row r="54" spans="1:12" x14ac:dyDescent="0.3">
      <c r="A54" t="s">
        <v>83</v>
      </c>
      <c r="B54" t="str">
        <f>Data!A61</f>
        <v>Mapperley</v>
      </c>
      <c r="C54">
        <f>Data!B61</f>
        <v>6946</v>
      </c>
      <c r="D54">
        <f>Data!C61</f>
        <v>6227</v>
      </c>
      <c r="E54">
        <f>Data!D61</f>
        <v>93</v>
      </c>
      <c r="F54">
        <f>Data!E61</f>
        <v>175</v>
      </c>
      <c r="G54">
        <f>Data!F61</f>
        <v>31</v>
      </c>
      <c r="H54">
        <f>Data!G61</f>
        <v>1422</v>
      </c>
      <c r="I54">
        <f>Data!H61</f>
        <v>207</v>
      </c>
      <c r="J54">
        <f>Data!I61</f>
        <v>159</v>
      </c>
      <c r="K54">
        <f>Data!J61</f>
        <v>1142</v>
      </c>
      <c r="L54" s="11">
        <f t="shared" si="2"/>
        <v>5.0377220734972014E-2</v>
      </c>
    </row>
    <row r="55" spans="1:12" x14ac:dyDescent="0.3">
      <c r="A55" t="s">
        <v>83</v>
      </c>
      <c r="B55" t="str">
        <f>Data!A62</f>
        <v>Meadows</v>
      </c>
      <c r="C55">
        <f>Data!B62</f>
        <v>4046</v>
      </c>
      <c r="D55">
        <f>Data!C62</f>
        <v>3251</v>
      </c>
      <c r="E55">
        <f>Data!D62</f>
        <v>52</v>
      </c>
      <c r="F55">
        <f>Data!E62</f>
        <v>377</v>
      </c>
      <c r="G55">
        <f>Data!F62</f>
        <v>14</v>
      </c>
      <c r="H55">
        <f>Data!G62</f>
        <v>2367</v>
      </c>
      <c r="I55">
        <f>Data!H62</f>
        <v>147</v>
      </c>
      <c r="J55">
        <f>Data!I62</f>
        <v>66</v>
      </c>
      <c r="K55">
        <f>Data!J62</f>
        <v>693</v>
      </c>
      <c r="L55" s="11">
        <f t="shared" si="2"/>
        <v>3.5775127768313458E-2</v>
      </c>
    </row>
    <row r="56" spans="1:12" x14ac:dyDescent="0.3">
      <c r="A56" t="s">
        <v>83</v>
      </c>
      <c r="B56" t="str">
        <f>Data!A63</f>
        <v>Radford (Nottingham)</v>
      </c>
      <c r="C56">
        <f>Data!B63</f>
        <v>6599</v>
      </c>
      <c r="D56">
        <f>Data!C63</f>
        <v>4788</v>
      </c>
      <c r="E56">
        <f>Data!D63</f>
        <v>111</v>
      </c>
      <c r="F56">
        <f>Data!E63</f>
        <v>538</v>
      </c>
      <c r="G56">
        <f>Data!F63</f>
        <v>160</v>
      </c>
      <c r="H56">
        <f>Data!G63</f>
        <v>2159</v>
      </c>
      <c r="I56">
        <f>Data!H63</f>
        <v>241</v>
      </c>
      <c r="J56">
        <f>Data!I63</f>
        <v>147</v>
      </c>
      <c r="K56">
        <f>Data!J63</f>
        <v>1908</v>
      </c>
      <c r="L56" s="11">
        <f t="shared" si="2"/>
        <v>5.8651740082745193E-2</v>
      </c>
    </row>
    <row r="57" spans="1:12" x14ac:dyDescent="0.3">
      <c r="A57" t="s">
        <v>83</v>
      </c>
      <c r="B57" t="str">
        <f>Data!A64</f>
        <v>St. Ann's (Nottingham)</v>
      </c>
      <c r="C57">
        <f>Data!B64</f>
        <v>7856</v>
      </c>
      <c r="D57">
        <f>Data!C64</f>
        <v>7329</v>
      </c>
      <c r="E57">
        <f>Data!D64</f>
        <v>185</v>
      </c>
      <c r="F57">
        <f>Data!E64</f>
        <v>277</v>
      </c>
      <c r="G57">
        <f>Data!F64</f>
        <v>79</v>
      </c>
      <c r="H57">
        <f>Data!G64</f>
        <v>2621</v>
      </c>
      <c r="I57">
        <f>Data!H64</f>
        <v>125</v>
      </c>
      <c r="J57">
        <f>Data!I64</f>
        <v>224</v>
      </c>
      <c r="K57">
        <f>Data!J64</f>
        <v>1990</v>
      </c>
      <c r="L57" s="11">
        <f t="shared" si="2"/>
        <v>3.0421027013871987E-2</v>
      </c>
    </row>
    <row r="58" spans="1:12" x14ac:dyDescent="0.3">
      <c r="A58" t="s">
        <v>83</v>
      </c>
      <c r="B58" t="str">
        <f>Data!A65</f>
        <v>Sherwood (Nottingham)</v>
      </c>
      <c r="C58">
        <f>Data!B65</f>
        <v>7469</v>
      </c>
      <c r="D58">
        <f>Data!C65</f>
        <v>5745</v>
      </c>
      <c r="E58">
        <f>Data!D65</f>
        <v>103</v>
      </c>
      <c r="F58">
        <f>Data!E65</f>
        <v>118</v>
      </c>
      <c r="G58">
        <f>Data!F65</f>
        <v>25</v>
      </c>
      <c r="H58">
        <f>Data!G65</f>
        <v>1093</v>
      </c>
      <c r="I58">
        <f>Data!H65</f>
        <v>154</v>
      </c>
      <c r="J58">
        <f>Data!I65</f>
        <v>125</v>
      </c>
      <c r="K58">
        <f>Data!J65</f>
        <v>990</v>
      </c>
      <c r="L58" s="11">
        <f t="shared" si="2"/>
        <v>3.7478705281090291E-2</v>
      </c>
    </row>
    <row r="59" spans="1:12" x14ac:dyDescent="0.3">
      <c r="A59" t="s">
        <v>83</v>
      </c>
      <c r="B59" t="str">
        <f>Data!A66</f>
        <v>Wollaton West</v>
      </c>
      <c r="C59">
        <f>Data!B66</f>
        <v>4933</v>
      </c>
      <c r="D59">
        <f>Data!C66</f>
        <v>5963</v>
      </c>
      <c r="E59">
        <f>Data!D66</f>
        <v>72</v>
      </c>
      <c r="F59">
        <f>Data!E66</f>
        <v>441</v>
      </c>
      <c r="G59">
        <f>Data!F66</f>
        <v>32</v>
      </c>
      <c r="H59">
        <f>Data!G66</f>
        <v>2226</v>
      </c>
      <c r="I59">
        <f>Data!H66</f>
        <v>571</v>
      </c>
      <c r="J59">
        <f>Data!I66</f>
        <v>63</v>
      </c>
      <c r="K59">
        <f>Data!J66</f>
        <v>865</v>
      </c>
      <c r="L59" s="11">
        <f t="shared" si="2"/>
        <v>0.13896325139936724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Derived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Nigel de Noronha</cp:lastModifiedBy>
  <dcterms:created xsi:type="dcterms:W3CDTF">2023-02-27T13:43:36Z</dcterms:created>
  <dcterms:modified xsi:type="dcterms:W3CDTF">2023-02-27T15:45:34Z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