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livemanchesterac-my.sharepoint.com/personal/nigel_denoronha_manchester_ac_uk/Documents/census/Area Profile/"/>
    </mc:Choice>
  </mc:AlternateContent>
  <xr:revisionPtr revIDLastSave="0" documentId="8_{585AAA81-3241-415A-ACB8-D04110911278}" xr6:coauthVersionLast="47" xr6:coauthVersionMax="47" xr10:uidLastSave="{00000000-0000-0000-0000-000000000000}"/>
  <bookViews>
    <workbookView xWindow="-108" yWindow="-108" windowWidth="23256" windowHeight="12456" activeTab="1" xr2:uid="{00000000-000D-0000-FFFF-FFFF00000000}"/>
  </bookViews>
  <sheets>
    <sheet name="Data" sheetId="1" r:id="rId1"/>
    <sheet name="Derived"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2" l="1"/>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2" i="2"/>
  <c r="B3" i="2"/>
  <c r="C3" i="2"/>
  <c r="D3" i="2"/>
  <c r="E3" i="2"/>
  <c r="F3" i="2"/>
  <c r="G3" i="2"/>
  <c r="B4" i="2"/>
  <c r="C4" i="2"/>
  <c r="D4" i="2"/>
  <c r="E4" i="2"/>
  <c r="F4" i="2"/>
  <c r="G4" i="2"/>
  <c r="B5" i="2"/>
  <c r="C5" i="2"/>
  <c r="D5" i="2"/>
  <c r="E5" i="2"/>
  <c r="F5" i="2"/>
  <c r="G5" i="2"/>
  <c r="B6" i="2"/>
  <c r="C6" i="2"/>
  <c r="D6" i="2"/>
  <c r="E6" i="2"/>
  <c r="F6" i="2"/>
  <c r="G6" i="2"/>
  <c r="B7" i="2"/>
  <c r="C7" i="2"/>
  <c r="D7" i="2"/>
  <c r="E7" i="2"/>
  <c r="F7" i="2"/>
  <c r="G7" i="2"/>
  <c r="B8" i="2"/>
  <c r="C8" i="2"/>
  <c r="D8" i="2"/>
  <c r="E8" i="2"/>
  <c r="F8" i="2"/>
  <c r="G8" i="2"/>
  <c r="B9" i="2"/>
  <c r="C9" i="2"/>
  <c r="D9" i="2"/>
  <c r="E9" i="2"/>
  <c r="F9" i="2"/>
  <c r="G9" i="2"/>
  <c r="B10" i="2"/>
  <c r="C10" i="2"/>
  <c r="D10" i="2"/>
  <c r="E10" i="2"/>
  <c r="F10" i="2"/>
  <c r="G10" i="2"/>
  <c r="B11" i="2"/>
  <c r="C11" i="2"/>
  <c r="D11" i="2"/>
  <c r="E11" i="2"/>
  <c r="F11" i="2"/>
  <c r="G11" i="2"/>
  <c r="B12" i="2"/>
  <c r="C12" i="2"/>
  <c r="D12" i="2"/>
  <c r="E12" i="2"/>
  <c r="F12" i="2"/>
  <c r="G12" i="2"/>
  <c r="B13" i="2"/>
  <c r="C13" i="2"/>
  <c r="D13" i="2"/>
  <c r="E13" i="2"/>
  <c r="F13" i="2"/>
  <c r="G13" i="2"/>
  <c r="B14" i="2"/>
  <c r="C14" i="2"/>
  <c r="D14" i="2"/>
  <c r="E14" i="2"/>
  <c r="F14" i="2"/>
  <c r="G14" i="2"/>
  <c r="B15" i="2"/>
  <c r="C15" i="2"/>
  <c r="D15" i="2"/>
  <c r="E15" i="2"/>
  <c r="F15" i="2"/>
  <c r="G15" i="2"/>
  <c r="B16" i="2"/>
  <c r="C16" i="2"/>
  <c r="D16" i="2"/>
  <c r="E16" i="2"/>
  <c r="F16" i="2"/>
  <c r="G16" i="2"/>
  <c r="B17" i="2"/>
  <c r="C17" i="2"/>
  <c r="D17" i="2"/>
  <c r="E17" i="2"/>
  <c r="F17" i="2"/>
  <c r="G17" i="2"/>
  <c r="B18" i="2"/>
  <c r="C18" i="2"/>
  <c r="D18" i="2"/>
  <c r="E18" i="2"/>
  <c r="F18" i="2"/>
  <c r="G18" i="2"/>
  <c r="B19" i="2"/>
  <c r="C19" i="2"/>
  <c r="D19" i="2"/>
  <c r="E19" i="2"/>
  <c r="F19" i="2"/>
  <c r="G19" i="2"/>
  <c r="B20" i="2"/>
  <c r="C20" i="2"/>
  <c r="D20" i="2"/>
  <c r="E20" i="2"/>
  <c r="F20" i="2"/>
  <c r="G20" i="2"/>
  <c r="B21" i="2"/>
  <c r="C21" i="2"/>
  <c r="D21" i="2"/>
  <c r="E21" i="2"/>
  <c r="F21" i="2"/>
  <c r="G21" i="2"/>
  <c r="B22" i="2"/>
  <c r="C22" i="2"/>
  <c r="D22" i="2"/>
  <c r="E22" i="2"/>
  <c r="F22" i="2"/>
  <c r="G22" i="2"/>
  <c r="B23" i="2"/>
  <c r="C23" i="2"/>
  <c r="D23" i="2"/>
  <c r="E23" i="2"/>
  <c r="F23" i="2"/>
  <c r="G23" i="2"/>
  <c r="B24" i="2"/>
  <c r="C24" i="2"/>
  <c r="D24" i="2"/>
  <c r="E24" i="2"/>
  <c r="F24" i="2"/>
  <c r="G24" i="2"/>
  <c r="B25" i="2"/>
  <c r="C25" i="2"/>
  <c r="D25" i="2"/>
  <c r="E25" i="2"/>
  <c r="F25" i="2"/>
  <c r="G25" i="2"/>
  <c r="B26" i="2"/>
  <c r="C26" i="2"/>
  <c r="D26" i="2"/>
  <c r="E26" i="2"/>
  <c r="F26" i="2"/>
  <c r="G26" i="2"/>
  <c r="B27" i="2"/>
  <c r="C27" i="2"/>
  <c r="D27" i="2"/>
  <c r="E27" i="2"/>
  <c r="F27" i="2"/>
  <c r="G27" i="2"/>
  <c r="B28" i="2"/>
  <c r="C28" i="2"/>
  <c r="D28" i="2"/>
  <c r="E28" i="2"/>
  <c r="F28" i="2"/>
  <c r="G28" i="2"/>
  <c r="B29" i="2"/>
  <c r="C29" i="2"/>
  <c r="D29" i="2"/>
  <c r="E29" i="2"/>
  <c r="F29" i="2"/>
  <c r="G29" i="2"/>
  <c r="B30" i="2"/>
  <c r="C30" i="2"/>
  <c r="D30" i="2"/>
  <c r="E30" i="2"/>
  <c r="F30" i="2"/>
  <c r="G30" i="2"/>
  <c r="B31" i="2"/>
  <c r="C31" i="2"/>
  <c r="D31" i="2"/>
  <c r="E31" i="2"/>
  <c r="F31" i="2"/>
  <c r="G31" i="2"/>
  <c r="B32" i="2"/>
  <c r="C32" i="2"/>
  <c r="D32" i="2"/>
  <c r="E32" i="2"/>
  <c r="F32" i="2"/>
  <c r="G32" i="2"/>
  <c r="B33" i="2"/>
  <c r="C33" i="2"/>
  <c r="D33" i="2"/>
  <c r="E33" i="2"/>
  <c r="F33" i="2"/>
  <c r="G33" i="2"/>
  <c r="B34" i="2"/>
  <c r="C34" i="2"/>
  <c r="D34" i="2"/>
  <c r="E34" i="2"/>
  <c r="F34" i="2"/>
  <c r="G34" i="2"/>
  <c r="B35" i="2"/>
  <c r="C35" i="2"/>
  <c r="D35" i="2"/>
  <c r="E35" i="2"/>
  <c r="F35" i="2"/>
  <c r="G35" i="2"/>
  <c r="B36" i="2"/>
  <c r="C36" i="2"/>
  <c r="D36" i="2"/>
  <c r="E36" i="2"/>
  <c r="F36" i="2"/>
  <c r="G36" i="2"/>
  <c r="B37" i="2"/>
  <c r="C37" i="2"/>
  <c r="D37" i="2"/>
  <c r="E37" i="2"/>
  <c r="F37" i="2"/>
  <c r="G37" i="2"/>
  <c r="B38" i="2"/>
  <c r="C38" i="2"/>
  <c r="D38" i="2"/>
  <c r="E38" i="2"/>
  <c r="F38" i="2"/>
  <c r="G38" i="2"/>
  <c r="B39" i="2"/>
  <c r="C39" i="2"/>
  <c r="D39" i="2"/>
  <c r="E39" i="2"/>
  <c r="F39" i="2"/>
  <c r="G39" i="2"/>
  <c r="B40" i="2"/>
  <c r="C40" i="2"/>
  <c r="D40" i="2"/>
  <c r="E40" i="2"/>
  <c r="F40" i="2"/>
  <c r="G40" i="2"/>
  <c r="B41" i="2"/>
  <c r="C41" i="2"/>
  <c r="D41" i="2"/>
  <c r="E41" i="2"/>
  <c r="F41" i="2"/>
  <c r="G41" i="2"/>
  <c r="B42" i="2"/>
  <c r="C42" i="2"/>
  <c r="D42" i="2"/>
  <c r="E42" i="2"/>
  <c r="F42" i="2"/>
  <c r="G42" i="2"/>
  <c r="B43" i="2"/>
  <c r="C43" i="2"/>
  <c r="D43" i="2"/>
  <c r="E43" i="2"/>
  <c r="F43" i="2"/>
  <c r="G43" i="2"/>
  <c r="B44" i="2"/>
  <c r="C44" i="2"/>
  <c r="D44" i="2"/>
  <c r="E44" i="2"/>
  <c r="F44" i="2"/>
  <c r="G44" i="2"/>
  <c r="B45" i="2"/>
  <c r="C45" i="2"/>
  <c r="D45" i="2"/>
  <c r="E45" i="2"/>
  <c r="F45" i="2"/>
  <c r="G45" i="2"/>
  <c r="B46" i="2"/>
  <c r="C46" i="2"/>
  <c r="D46" i="2"/>
  <c r="E46" i="2"/>
  <c r="F46" i="2"/>
  <c r="G46" i="2"/>
  <c r="B47" i="2"/>
  <c r="C47" i="2"/>
  <c r="D47" i="2"/>
  <c r="E47" i="2"/>
  <c r="F47" i="2"/>
  <c r="G47" i="2"/>
  <c r="B48" i="2"/>
  <c r="C48" i="2"/>
  <c r="D48" i="2"/>
  <c r="E48" i="2"/>
  <c r="F48" i="2"/>
  <c r="G48" i="2"/>
  <c r="B49" i="2"/>
  <c r="C49" i="2"/>
  <c r="D49" i="2"/>
  <c r="E49" i="2"/>
  <c r="F49" i="2"/>
  <c r="G49" i="2"/>
  <c r="B50" i="2"/>
  <c r="C50" i="2"/>
  <c r="D50" i="2"/>
  <c r="E50" i="2"/>
  <c r="F50" i="2"/>
  <c r="G50" i="2"/>
  <c r="B51" i="2"/>
  <c r="C51" i="2"/>
  <c r="D51" i="2"/>
  <c r="E51" i="2"/>
  <c r="F51" i="2"/>
  <c r="G51" i="2"/>
  <c r="B52" i="2"/>
  <c r="C52" i="2"/>
  <c r="D52" i="2"/>
  <c r="E52" i="2"/>
  <c r="F52" i="2"/>
  <c r="G52" i="2"/>
  <c r="B53" i="2"/>
  <c r="C53" i="2"/>
  <c r="D53" i="2"/>
  <c r="E53" i="2"/>
  <c r="F53" i="2"/>
  <c r="G53" i="2"/>
  <c r="B54" i="2"/>
  <c r="C54" i="2"/>
  <c r="D54" i="2"/>
  <c r="E54" i="2"/>
  <c r="F54" i="2"/>
  <c r="G54" i="2"/>
  <c r="B55" i="2"/>
  <c r="C55" i="2"/>
  <c r="D55" i="2"/>
  <c r="E55" i="2"/>
  <c r="F55" i="2"/>
  <c r="G55" i="2"/>
  <c r="B56" i="2"/>
  <c r="C56" i="2"/>
  <c r="D56" i="2"/>
  <c r="E56" i="2"/>
  <c r="F56" i="2"/>
  <c r="G56" i="2"/>
  <c r="B57" i="2"/>
  <c r="C57" i="2"/>
  <c r="D57" i="2"/>
  <c r="E57" i="2"/>
  <c r="F57" i="2"/>
  <c r="G57" i="2"/>
  <c r="B58" i="2"/>
  <c r="C58" i="2"/>
  <c r="D58" i="2"/>
  <c r="E58" i="2"/>
  <c r="F58" i="2"/>
  <c r="G58" i="2"/>
  <c r="B59" i="2"/>
  <c r="C59" i="2"/>
  <c r="D59" i="2"/>
  <c r="E59" i="2"/>
  <c r="F59" i="2"/>
  <c r="G59" i="2"/>
  <c r="G2" i="2"/>
  <c r="F2" i="2"/>
  <c r="E2" i="2"/>
  <c r="D2" i="2"/>
  <c r="C2" i="2"/>
  <c r="B2" i="2"/>
</calcChain>
</file>

<file path=xl/sharedStrings.xml><?xml version="1.0" encoding="utf-8"?>
<sst xmlns="http://schemas.openxmlformats.org/spreadsheetml/2006/main" count="141" uniqueCount="86">
  <si>
    <t>TS054 - Tenure</t>
  </si>
  <si>
    <t>ONS Crown Copyright Reserved [from Nomis on 27 February 2023]</t>
  </si>
  <si>
    <t>population</t>
  </si>
  <si>
    <t>All households</t>
  </si>
  <si>
    <t>units</t>
  </si>
  <si>
    <t>Households</t>
  </si>
  <si>
    <t>date</t>
  </si>
  <si>
    <t>Owned: Owns outright</t>
  </si>
  <si>
    <t>Owned: Owns with a mortgage or loan</t>
  </si>
  <si>
    <t>Shared ownership: Shared ownership</t>
  </si>
  <si>
    <t>Social rented: Rents from council or Local Authority</t>
  </si>
  <si>
    <t>Social rented: Other social rented</t>
  </si>
  <si>
    <t>Private rented: Private landlord or letting agency</t>
  </si>
  <si>
    <t>Private rented: Other private rented</t>
  </si>
  <si>
    <t>Lives rent free</t>
  </si>
  <si>
    <t>2022 ward</t>
  </si>
  <si>
    <t>Abbey (Derby)</t>
  </si>
  <si>
    <t>Allestree</t>
  </si>
  <si>
    <t>Alvaston</t>
  </si>
  <si>
    <t>Arboretum (Derby)</t>
  </si>
  <si>
    <t>Blagreaves</t>
  </si>
  <si>
    <t>Boulton</t>
  </si>
  <si>
    <t>Chaddesden</t>
  </si>
  <si>
    <t>Chellaston</t>
  </si>
  <si>
    <t>Darley</t>
  </si>
  <si>
    <t>Derwent</t>
  </si>
  <si>
    <t>Littleover</t>
  </si>
  <si>
    <t>Mackworth</t>
  </si>
  <si>
    <t>Mickleover</t>
  </si>
  <si>
    <t>Normanton (Derby)</t>
  </si>
  <si>
    <t>Oakwood (Derby)</t>
  </si>
  <si>
    <t>Sinfin</t>
  </si>
  <si>
    <t>Spondon</t>
  </si>
  <si>
    <t>Abbey (Leicester)</t>
  </si>
  <si>
    <t>Aylestone</t>
  </si>
  <si>
    <t>Beaumont Leys</t>
  </si>
  <si>
    <t>Belgrave (Leicester)</t>
  </si>
  <si>
    <t>Braunstone Park &amp; Rowley Fields</t>
  </si>
  <si>
    <t>Castle (Leicester)</t>
  </si>
  <si>
    <t>Evington</t>
  </si>
  <si>
    <t>Eyres Monsell</t>
  </si>
  <si>
    <t>Fosse</t>
  </si>
  <si>
    <t>Humberstone &amp; Hamilton</t>
  </si>
  <si>
    <t>Knighton</t>
  </si>
  <si>
    <t>North Evington</t>
  </si>
  <si>
    <t>Rushey Mead</t>
  </si>
  <si>
    <t>Saffron</t>
  </si>
  <si>
    <t>Spinney Hills</t>
  </si>
  <si>
    <t>Stoneygate</t>
  </si>
  <si>
    <t>Thurncourt</t>
  </si>
  <si>
    <t>Troon</t>
  </si>
  <si>
    <t>Westcotes</t>
  </si>
  <si>
    <t>Western</t>
  </si>
  <si>
    <t>Wycliffe</t>
  </si>
  <si>
    <t>Aspley</t>
  </si>
  <si>
    <t>Basford</t>
  </si>
  <si>
    <t>Berridge</t>
  </si>
  <si>
    <t>Bestwood</t>
  </si>
  <si>
    <t>Bilborough</t>
  </si>
  <si>
    <t>Bulwell</t>
  </si>
  <si>
    <t>Bulwell Forest</t>
  </si>
  <si>
    <t>Castle (Nottingham)</t>
  </si>
  <si>
    <t>Clifton East</t>
  </si>
  <si>
    <t>Clifton West</t>
  </si>
  <si>
    <t>Dales</t>
  </si>
  <si>
    <t>Hyson Green &amp; Arboretum</t>
  </si>
  <si>
    <t>Leen Valley</t>
  </si>
  <si>
    <t>Lenton &amp; Wollaton East</t>
  </si>
  <si>
    <t>Mapperley</t>
  </si>
  <si>
    <t>Meadows</t>
  </si>
  <si>
    <t>Radford (Nottingham)</t>
  </si>
  <si>
    <t>St. Ann's (Nottingham)</t>
  </si>
  <si>
    <t>Sherwood (Nottingham)</t>
  </si>
  <si>
    <t>Wollaton West</t>
  </si>
  <si>
    <t>In order to protect against disclosure of personal information, records have been swapped between different geographic areas and counts perturbed by small amounts. Small counts at the lowest geographies will be most affected.</t>
  </si>
  <si>
    <t>LA</t>
  </si>
  <si>
    <t>Ward</t>
  </si>
  <si>
    <t>OwnO</t>
  </si>
  <si>
    <t>OwnMS</t>
  </si>
  <si>
    <t>Srent</t>
  </si>
  <si>
    <t>PRS</t>
  </si>
  <si>
    <t>Rentfree</t>
  </si>
  <si>
    <t>Derby</t>
  </si>
  <si>
    <t>Leicester</t>
  </si>
  <si>
    <t>Nottingham</t>
  </si>
  <si>
    <t>prPRS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</si>
</sst>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2"/>
      <name val="Arial"/>
      <family val="2"/>
    </font>
    <font>
      <sz val="10"/>
      <name val="Arial"/>
      <family val="2"/>
    </font>
    <font>
      <sz val="10"/>
      <name val="Arial"/>
      <family val="2"/>
    </font>
    <font>
      <b/>
      <sz val="10"/>
      <name val="Arial"/>
      <family val="2"/>
    </font>
    <font>
      <b/>
      <sz val="10"/>
      <name val="Arial"/>
      <family val="2"/>
    </font>
    <font>
      <sz val="10"/>
      <name val="Arial"/>
      <family val="2"/>
    </font>
    <font>
      <sz val="10"/>
      <name val="Arial"/>
      <family val="2"/>
    </font>
    <font>
      <sz val="10"/>
      <name val="Arial"/>
      <family val="2"/>
    </font>
    <font>
      <sz val="11"/>
      <color indexed="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9" fillId="0" borderId="0" applyFont="0" applyFill="0" applyBorder="0" applyAlignment="0" applyProtection="0"/>
  </cellStyleXfs>
  <cellXfs count="11">
    <xf numFmtId="0" fontId="0" fillId="0" borderId="0" xfId="0"/>
    <xf numFmtId="0" fontId="1" fillId="0" borderId="0" xfId="0" applyFont="1" applyAlignment="1">
      <alignment horizontal="left" vertical="center"/>
    </xf>
    <xf numFmtId="0" fontId="2" fillId="0" borderId="0" xfId="0" applyFont="1"/>
    <xf numFmtId="0" fontId="3" fillId="0" borderId="0" xfId="0" applyFont="1" applyAlignment="1">
      <alignment horizontal="left"/>
    </xf>
    <xf numFmtId="0" fontId="4"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xf>
    <xf numFmtId="3" fontId="7" fillId="0" borderId="0" xfId="0" applyNumberFormat="1" applyFont="1" applyAlignment="1">
      <alignment horizontal="right"/>
    </xf>
    <xf numFmtId="0" fontId="8" fillId="0" borderId="0" xfId="0" applyFont="1"/>
    <xf numFmtId="3" fontId="0" fillId="0" borderId="0" xfId="0" applyNumberFormat="1"/>
    <xf numFmtId="9" fontId="0" fillId="0" borderId="0" xfId="1"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8"/>
  <sheetViews>
    <sheetView workbookViewId="0"/>
  </sheetViews>
  <sheetFormatPr defaultRowHeight="14.4" x14ac:dyDescent="0.3"/>
  <cols>
    <col min="1" max="1" width="18" customWidth="1" collapsed="1"/>
    <col min="2" max="9" width="14" customWidth="1" collapsed="1"/>
  </cols>
  <sheetData>
    <row r="1" spans="1:9" ht="15.6" x14ac:dyDescent="0.3">
      <c r="A1" s="1" t="s">
        <v>0</v>
      </c>
    </row>
    <row r="2" spans="1:9" x14ac:dyDescent="0.3">
      <c r="A2" s="2" t="s">
        <v>1</v>
      </c>
    </row>
    <row r="4" spans="1:9" x14ac:dyDescent="0.3">
      <c r="A4" s="3" t="s">
        <v>2</v>
      </c>
      <c r="B4" s="3" t="s">
        <v>3</v>
      </c>
    </row>
    <row r="5" spans="1:9" x14ac:dyDescent="0.3">
      <c r="A5" s="3" t="s">
        <v>4</v>
      </c>
      <c r="B5" s="3" t="s">
        <v>5</v>
      </c>
    </row>
    <row r="6" spans="1:9" x14ac:dyDescent="0.3">
      <c r="A6" s="3" t="s">
        <v>6</v>
      </c>
      <c r="B6" s="3">
        <v>2021</v>
      </c>
    </row>
    <row r="8" spans="1:9" ht="64.95" customHeight="1" x14ac:dyDescent="0.3">
      <c r="A8" s="5" t="s">
        <v>15</v>
      </c>
      <c r="B8" s="4" t="s">
        <v>7</v>
      </c>
      <c r="C8" s="4" t="s">
        <v>8</v>
      </c>
      <c r="D8" s="4" t="s">
        <v>9</v>
      </c>
      <c r="E8" s="4" t="s">
        <v>10</v>
      </c>
      <c r="F8" s="4" t="s">
        <v>11</v>
      </c>
      <c r="G8" s="4" t="s">
        <v>12</v>
      </c>
      <c r="H8" s="4" t="s">
        <v>13</v>
      </c>
      <c r="I8" s="4" t="s">
        <v>14</v>
      </c>
    </row>
    <row r="9" spans="1:9" x14ac:dyDescent="0.3">
      <c r="A9" s="6" t="s">
        <v>16</v>
      </c>
      <c r="B9" s="7">
        <v>1242</v>
      </c>
      <c r="C9" s="7">
        <v>1140</v>
      </c>
      <c r="D9" s="7">
        <v>50</v>
      </c>
      <c r="E9" s="7">
        <v>501</v>
      </c>
      <c r="F9" s="7">
        <v>778</v>
      </c>
      <c r="G9" s="7">
        <v>2443</v>
      </c>
      <c r="H9" s="7">
        <v>132</v>
      </c>
      <c r="I9" s="7">
        <v>13</v>
      </c>
    </row>
    <row r="10" spans="1:9" x14ac:dyDescent="0.3">
      <c r="A10" s="6" t="s">
        <v>17</v>
      </c>
      <c r="B10" s="7">
        <v>3303</v>
      </c>
      <c r="C10" s="7">
        <v>1882</v>
      </c>
      <c r="D10" s="7">
        <v>40</v>
      </c>
      <c r="E10" s="7">
        <v>102</v>
      </c>
      <c r="F10" s="7">
        <v>49</v>
      </c>
      <c r="G10" s="7">
        <v>455</v>
      </c>
      <c r="H10" s="7">
        <v>91</v>
      </c>
      <c r="I10" s="7">
        <v>4</v>
      </c>
    </row>
    <row r="11" spans="1:9" x14ac:dyDescent="0.3">
      <c r="A11" s="6" t="s">
        <v>18</v>
      </c>
      <c r="B11" s="7">
        <v>1791</v>
      </c>
      <c r="C11" s="7">
        <v>1886</v>
      </c>
      <c r="D11" s="7">
        <v>54</v>
      </c>
      <c r="E11" s="7">
        <v>1030</v>
      </c>
      <c r="F11" s="7">
        <v>727</v>
      </c>
      <c r="G11" s="7">
        <v>1790</v>
      </c>
      <c r="H11" s="7">
        <v>134</v>
      </c>
      <c r="I11" s="7">
        <v>16</v>
      </c>
    </row>
    <row r="12" spans="1:9" x14ac:dyDescent="0.3">
      <c r="A12" s="6" t="s">
        <v>19</v>
      </c>
      <c r="B12" s="7">
        <v>1239</v>
      </c>
      <c r="C12" s="7">
        <v>1035</v>
      </c>
      <c r="D12" s="7">
        <v>51</v>
      </c>
      <c r="E12" s="7">
        <v>899</v>
      </c>
      <c r="F12" s="7">
        <v>1267</v>
      </c>
      <c r="G12" s="7">
        <v>3060</v>
      </c>
      <c r="H12" s="7">
        <v>278</v>
      </c>
      <c r="I12" s="7">
        <v>19</v>
      </c>
    </row>
    <row r="13" spans="1:9" x14ac:dyDescent="0.3">
      <c r="A13" s="6" t="s">
        <v>20</v>
      </c>
      <c r="B13" s="7">
        <v>2153</v>
      </c>
      <c r="C13" s="7">
        <v>1568</v>
      </c>
      <c r="D13" s="7">
        <v>39</v>
      </c>
      <c r="E13" s="7">
        <v>376</v>
      </c>
      <c r="F13" s="7">
        <v>189</v>
      </c>
      <c r="G13" s="7">
        <v>681</v>
      </c>
      <c r="H13" s="7">
        <v>88</v>
      </c>
      <c r="I13" s="7">
        <v>5</v>
      </c>
    </row>
    <row r="14" spans="1:9" x14ac:dyDescent="0.3">
      <c r="A14" s="6" t="s">
        <v>21</v>
      </c>
      <c r="B14" s="7">
        <v>1884</v>
      </c>
      <c r="C14" s="7">
        <v>1734</v>
      </c>
      <c r="D14" s="7">
        <v>9</v>
      </c>
      <c r="E14" s="7">
        <v>936</v>
      </c>
      <c r="F14" s="7">
        <v>476</v>
      </c>
      <c r="G14" s="7">
        <v>697</v>
      </c>
      <c r="H14" s="7">
        <v>108</v>
      </c>
      <c r="I14" s="7">
        <v>21</v>
      </c>
    </row>
    <row r="15" spans="1:9" x14ac:dyDescent="0.3">
      <c r="A15" s="6" t="s">
        <v>22</v>
      </c>
      <c r="B15" s="7">
        <v>2156</v>
      </c>
      <c r="C15" s="7">
        <v>1842</v>
      </c>
      <c r="D15" s="7">
        <v>13</v>
      </c>
      <c r="E15" s="7">
        <v>779</v>
      </c>
      <c r="F15" s="7">
        <v>114</v>
      </c>
      <c r="G15" s="7">
        <v>533</v>
      </c>
      <c r="H15" s="7">
        <v>107</v>
      </c>
      <c r="I15" s="7">
        <v>10</v>
      </c>
    </row>
    <row r="16" spans="1:9" x14ac:dyDescent="0.3">
      <c r="A16" s="6" t="s">
        <v>23</v>
      </c>
      <c r="B16" s="7">
        <v>2286</v>
      </c>
      <c r="C16" s="7">
        <v>2343</v>
      </c>
      <c r="D16" s="7">
        <v>86</v>
      </c>
      <c r="E16" s="7">
        <v>423</v>
      </c>
      <c r="F16" s="7">
        <v>579</v>
      </c>
      <c r="G16" s="7">
        <v>748</v>
      </c>
      <c r="H16" s="7">
        <v>89</v>
      </c>
      <c r="I16" s="7">
        <v>8</v>
      </c>
    </row>
    <row r="17" spans="1:9" x14ac:dyDescent="0.3">
      <c r="A17" s="6" t="s">
        <v>24</v>
      </c>
      <c r="B17" s="7">
        <v>1634</v>
      </c>
      <c r="C17" s="7">
        <v>1513</v>
      </c>
      <c r="D17" s="7">
        <v>125</v>
      </c>
      <c r="E17" s="7">
        <v>721</v>
      </c>
      <c r="F17" s="7">
        <v>871</v>
      </c>
      <c r="G17" s="7">
        <v>1791</v>
      </c>
      <c r="H17" s="7">
        <v>125</v>
      </c>
      <c r="I17" s="7">
        <v>5</v>
      </c>
    </row>
    <row r="18" spans="1:9" x14ac:dyDescent="0.3">
      <c r="A18" s="6" t="s">
        <v>25</v>
      </c>
      <c r="B18" s="7">
        <v>1522</v>
      </c>
      <c r="C18" s="7">
        <v>1624</v>
      </c>
      <c r="D18" s="7">
        <v>18</v>
      </c>
      <c r="E18" s="7">
        <v>1532</v>
      </c>
      <c r="F18" s="7">
        <v>290</v>
      </c>
      <c r="G18" s="7">
        <v>785</v>
      </c>
      <c r="H18" s="7">
        <v>103</v>
      </c>
      <c r="I18" s="7">
        <v>24</v>
      </c>
    </row>
    <row r="19" spans="1:9" x14ac:dyDescent="0.3">
      <c r="A19" s="6" t="s">
        <v>26</v>
      </c>
      <c r="B19" s="7">
        <v>2155</v>
      </c>
      <c r="C19" s="7">
        <v>1968</v>
      </c>
      <c r="D19" s="7">
        <v>71</v>
      </c>
      <c r="E19" s="7">
        <v>131</v>
      </c>
      <c r="F19" s="7">
        <v>410</v>
      </c>
      <c r="G19" s="7">
        <v>823</v>
      </c>
      <c r="H19" s="7">
        <v>96</v>
      </c>
      <c r="I19" s="7">
        <v>3</v>
      </c>
    </row>
    <row r="20" spans="1:9" x14ac:dyDescent="0.3">
      <c r="A20" s="6" t="s">
        <v>27</v>
      </c>
      <c r="B20" s="7">
        <v>1498</v>
      </c>
      <c r="C20" s="7">
        <v>1642</v>
      </c>
      <c r="D20" s="7">
        <v>50</v>
      </c>
      <c r="E20" s="7">
        <v>1104</v>
      </c>
      <c r="F20" s="7">
        <v>558</v>
      </c>
      <c r="G20" s="7">
        <v>1581</v>
      </c>
      <c r="H20" s="7">
        <v>136</v>
      </c>
      <c r="I20" s="7">
        <v>16</v>
      </c>
    </row>
    <row r="21" spans="1:9" x14ac:dyDescent="0.3">
      <c r="A21" s="6" t="s">
        <v>28</v>
      </c>
      <c r="B21" s="7">
        <v>3193</v>
      </c>
      <c r="C21" s="7">
        <v>2075</v>
      </c>
      <c r="D21" s="7">
        <v>45</v>
      </c>
      <c r="E21" s="7">
        <v>171</v>
      </c>
      <c r="F21" s="7">
        <v>247</v>
      </c>
      <c r="G21" s="7">
        <v>674</v>
      </c>
      <c r="H21" s="7">
        <v>79</v>
      </c>
      <c r="I21" s="7">
        <v>2</v>
      </c>
    </row>
    <row r="22" spans="1:9" x14ac:dyDescent="0.3">
      <c r="A22" s="6" t="s">
        <v>29</v>
      </c>
      <c r="B22" s="7">
        <v>1397</v>
      </c>
      <c r="C22" s="7">
        <v>1348</v>
      </c>
      <c r="D22" s="7">
        <v>28</v>
      </c>
      <c r="E22" s="7">
        <v>746</v>
      </c>
      <c r="F22" s="7">
        <v>540</v>
      </c>
      <c r="G22" s="7">
        <v>1803</v>
      </c>
      <c r="H22" s="7">
        <v>209</v>
      </c>
      <c r="I22" s="7">
        <v>18</v>
      </c>
    </row>
    <row r="23" spans="1:9" x14ac:dyDescent="0.3">
      <c r="A23" s="6" t="s">
        <v>30</v>
      </c>
      <c r="B23" s="7">
        <v>2194</v>
      </c>
      <c r="C23" s="7">
        <v>2115</v>
      </c>
      <c r="D23" s="7">
        <v>35</v>
      </c>
      <c r="E23" s="7">
        <v>294</v>
      </c>
      <c r="F23" s="7">
        <v>175</v>
      </c>
      <c r="G23" s="7">
        <v>881</v>
      </c>
      <c r="H23" s="7">
        <v>76</v>
      </c>
      <c r="I23" s="7">
        <v>4</v>
      </c>
    </row>
    <row r="24" spans="1:9" x14ac:dyDescent="0.3">
      <c r="A24" s="6" t="s">
        <v>31</v>
      </c>
      <c r="B24" s="7">
        <v>1307</v>
      </c>
      <c r="C24" s="7">
        <v>1531</v>
      </c>
      <c r="D24" s="7">
        <v>28</v>
      </c>
      <c r="E24" s="7">
        <v>1537</v>
      </c>
      <c r="F24" s="7">
        <v>585</v>
      </c>
      <c r="G24" s="7">
        <v>1061</v>
      </c>
      <c r="H24" s="7">
        <v>120</v>
      </c>
      <c r="I24" s="7">
        <v>16</v>
      </c>
    </row>
    <row r="25" spans="1:9" x14ac:dyDescent="0.3">
      <c r="A25" s="6" t="s">
        <v>32</v>
      </c>
      <c r="B25" s="7">
        <v>2431</v>
      </c>
      <c r="C25" s="7">
        <v>1739</v>
      </c>
      <c r="D25" s="7">
        <v>48</v>
      </c>
      <c r="E25" s="7">
        <v>433</v>
      </c>
      <c r="F25" s="7">
        <v>283</v>
      </c>
      <c r="G25" s="7">
        <v>587</v>
      </c>
      <c r="H25" s="7">
        <v>93</v>
      </c>
      <c r="I25" s="7">
        <v>3</v>
      </c>
    </row>
    <row r="26" spans="1:9" x14ac:dyDescent="0.3">
      <c r="A26" s="6" t="s">
        <v>33</v>
      </c>
      <c r="B26" s="7">
        <v>1917</v>
      </c>
      <c r="C26" s="7">
        <v>1936</v>
      </c>
      <c r="D26" s="7">
        <v>54</v>
      </c>
      <c r="E26" s="7">
        <v>1561</v>
      </c>
      <c r="F26" s="7">
        <v>708</v>
      </c>
      <c r="G26" s="7">
        <v>2018</v>
      </c>
      <c r="H26" s="7">
        <v>148</v>
      </c>
      <c r="I26" s="7">
        <v>23</v>
      </c>
    </row>
    <row r="27" spans="1:9" x14ac:dyDescent="0.3">
      <c r="A27" s="6" t="s">
        <v>34</v>
      </c>
      <c r="B27" s="7">
        <v>1529</v>
      </c>
      <c r="C27" s="7">
        <v>1526</v>
      </c>
      <c r="D27" s="7">
        <v>19</v>
      </c>
      <c r="E27" s="7">
        <v>412</v>
      </c>
      <c r="F27" s="7">
        <v>267</v>
      </c>
      <c r="G27" s="7">
        <v>1196</v>
      </c>
      <c r="H27" s="7">
        <v>118</v>
      </c>
      <c r="I27" s="7">
        <v>7</v>
      </c>
    </row>
    <row r="28" spans="1:9" x14ac:dyDescent="0.3">
      <c r="A28" s="6" t="s">
        <v>35</v>
      </c>
      <c r="B28" s="7">
        <v>1628</v>
      </c>
      <c r="C28" s="7">
        <v>1737</v>
      </c>
      <c r="D28" s="7">
        <v>47</v>
      </c>
      <c r="E28" s="7">
        <v>1587</v>
      </c>
      <c r="F28" s="7">
        <v>765</v>
      </c>
      <c r="G28" s="7">
        <v>1048</v>
      </c>
      <c r="H28" s="7">
        <v>153</v>
      </c>
      <c r="I28" s="7">
        <v>25</v>
      </c>
    </row>
    <row r="29" spans="1:9" x14ac:dyDescent="0.3">
      <c r="A29" s="6" t="s">
        <v>36</v>
      </c>
      <c r="B29" s="7">
        <v>1627</v>
      </c>
      <c r="C29" s="7">
        <v>1010</v>
      </c>
      <c r="D29" s="7">
        <v>27</v>
      </c>
      <c r="E29" s="7">
        <v>540</v>
      </c>
      <c r="F29" s="7">
        <v>974</v>
      </c>
      <c r="G29" s="7">
        <v>1870</v>
      </c>
      <c r="H29" s="7">
        <v>181</v>
      </c>
      <c r="I29" s="7">
        <v>23</v>
      </c>
    </row>
    <row r="30" spans="1:9" x14ac:dyDescent="0.3">
      <c r="A30" s="6" t="s">
        <v>37</v>
      </c>
      <c r="B30" s="7">
        <v>1495</v>
      </c>
      <c r="C30" s="7">
        <v>1639</v>
      </c>
      <c r="D30" s="7">
        <v>29</v>
      </c>
      <c r="E30" s="7">
        <v>2249</v>
      </c>
      <c r="F30" s="7">
        <v>687</v>
      </c>
      <c r="G30" s="7">
        <v>1466</v>
      </c>
      <c r="H30" s="7">
        <v>137</v>
      </c>
      <c r="I30" s="7">
        <v>29</v>
      </c>
    </row>
    <row r="31" spans="1:9" x14ac:dyDescent="0.3">
      <c r="A31" s="6" t="s">
        <v>38</v>
      </c>
      <c r="B31" s="7">
        <v>944</v>
      </c>
      <c r="C31" s="7">
        <v>917</v>
      </c>
      <c r="D31" s="7">
        <v>34</v>
      </c>
      <c r="E31" s="7">
        <v>275</v>
      </c>
      <c r="F31" s="7">
        <v>1109</v>
      </c>
      <c r="G31" s="7">
        <v>5104</v>
      </c>
      <c r="H31" s="7">
        <v>220</v>
      </c>
      <c r="I31" s="7">
        <v>5</v>
      </c>
    </row>
    <row r="32" spans="1:9" x14ac:dyDescent="0.3">
      <c r="A32" s="6" t="s">
        <v>39</v>
      </c>
      <c r="B32" s="7">
        <v>2105</v>
      </c>
      <c r="C32" s="7">
        <v>1567</v>
      </c>
      <c r="D32" s="7">
        <v>19</v>
      </c>
      <c r="E32" s="7">
        <v>956</v>
      </c>
      <c r="F32" s="7">
        <v>289</v>
      </c>
      <c r="G32" s="7">
        <v>887</v>
      </c>
      <c r="H32" s="7">
        <v>103</v>
      </c>
      <c r="I32" s="7">
        <v>25</v>
      </c>
    </row>
    <row r="33" spans="1:9" x14ac:dyDescent="0.3">
      <c r="A33" s="6" t="s">
        <v>40</v>
      </c>
      <c r="B33" s="7">
        <v>916</v>
      </c>
      <c r="C33" s="7">
        <v>1122</v>
      </c>
      <c r="D33" s="7">
        <v>12</v>
      </c>
      <c r="E33" s="7">
        <v>1770</v>
      </c>
      <c r="F33" s="7">
        <v>189</v>
      </c>
      <c r="G33" s="7">
        <v>603</v>
      </c>
      <c r="H33" s="7">
        <v>70</v>
      </c>
      <c r="I33" s="7">
        <v>28</v>
      </c>
    </row>
    <row r="34" spans="1:9" x14ac:dyDescent="0.3">
      <c r="A34" s="6" t="s">
        <v>41</v>
      </c>
      <c r="B34" s="7">
        <v>1087</v>
      </c>
      <c r="C34" s="7">
        <v>942</v>
      </c>
      <c r="D34" s="7">
        <v>28</v>
      </c>
      <c r="E34" s="7">
        <v>483</v>
      </c>
      <c r="F34" s="7">
        <v>420</v>
      </c>
      <c r="G34" s="7">
        <v>2613</v>
      </c>
      <c r="H34" s="7">
        <v>170</v>
      </c>
      <c r="I34" s="7">
        <v>13</v>
      </c>
    </row>
    <row r="35" spans="1:9" x14ac:dyDescent="0.3">
      <c r="A35" s="6" t="s">
        <v>42</v>
      </c>
      <c r="B35" s="7">
        <v>1614</v>
      </c>
      <c r="C35" s="7">
        <v>2431</v>
      </c>
      <c r="D35" s="7">
        <v>103</v>
      </c>
      <c r="E35" s="7">
        <v>822</v>
      </c>
      <c r="F35" s="7">
        <v>457</v>
      </c>
      <c r="G35" s="7">
        <v>1519</v>
      </c>
      <c r="H35" s="7">
        <v>148</v>
      </c>
      <c r="I35" s="7">
        <v>13</v>
      </c>
    </row>
    <row r="36" spans="1:9" x14ac:dyDescent="0.3">
      <c r="A36" s="6" t="s">
        <v>43</v>
      </c>
      <c r="B36" s="7">
        <v>2572</v>
      </c>
      <c r="C36" s="7">
        <v>2088</v>
      </c>
      <c r="D36" s="7">
        <v>12</v>
      </c>
      <c r="E36" s="7">
        <v>197</v>
      </c>
      <c r="F36" s="7">
        <v>276</v>
      </c>
      <c r="G36" s="7">
        <v>1355</v>
      </c>
      <c r="H36" s="7">
        <v>116</v>
      </c>
      <c r="I36" s="7">
        <v>1</v>
      </c>
    </row>
    <row r="37" spans="1:9" x14ac:dyDescent="0.3">
      <c r="A37" s="6" t="s">
        <v>44</v>
      </c>
      <c r="B37" s="7">
        <v>1496</v>
      </c>
      <c r="C37" s="7">
        <v>1357</v>
      </c>
      <c r="D37" s="7">
        <v>43</v>
      </c>
      <c r="E37" s="7">
        <v>847</v>
      </c>
      <c r="F37" s="7">
        <v>638</v>
      </c>
      <c r="G37" s="7">
        <v>1912</v>
      </c>
      <c r="H37" s="7">
        <v>209</v>
      </c>
      <c r="I37" s="7">
        <v>31</v>
      </c>
    </row>
    <row r="38" spans="1:9" x14ac:dyDescent="0.3">
      <c r="A38" s="6" t="s">
        <v>45</v>
      </c>
      <c r="B38" s="7">
        <v>2205</v>
      </c>
      <c r="C38" s="7">
        <v>1217</v>
      </c>
      <c r="D38" s="7">
        <v>7</v>
      </c>
      <c r="E38" s="7">
        <v>188</v>
      </c>
      <c r="F38" s="7">
        <v>616</v>
      </c>
      <c r="G38" s="7">
        <v>1204</v>
      </c>
      <c r="H38" s="7">
        <v>139</v>
      </c>
      <c r="I38" s="7">
        <v>6</v>
      </c>
    </row>
    <row r="39" spans="1:9" x14ac:dyDescent="0.3">
      <c r="A39" s="6" t="s">
        <v>46</v>
      </c>
      <c r="B39" s="7">
        <v>520</v>
      </c>
      <c r="C39" s="7">
        <v>664</v>
      </c>
      <c r="D39" s="7">
        <v>37</v>
      </c>
      <c r="E39" s="7">
        <v>1152</v>
      </c>
      <c r="F39" s="7">
        <v>701</v>
      </c>
      <c r="G39" s="7">
        <v>1460</v>
      </c>
      <c r="H39" s="7">
        <v>101</v>
      </c>
      <c r="I39" s="7">
        <v>14</v>
      </c>
    </row>
    <row r="40" spans="1:9" x14ac:dyDescent="0.3">
      <c r="A40" s="6" t="s">
        <v>47</v>
      </c>
      <c r="B40" s="7">
        <v>1392</v>
      </c>
      <c r="C40" s="7">
        <v>715</v>
      </c>
      <c r="D40" s="7">
        <v>9</v>
      </c>
      <c r="E40" s="7">
        <v>97</v>
      </c>
      <c r="F40" s="7">
        <v>109</v>
      </c>
      <c r="G40" s="7">
        <v>1060</v>
      </c>
      <c r="H40" s="7">
        <v>99</v>
      </c>
      <c r="I40" s="7">
        <v>3</v>
      </c>
    </row>
    <row r="41" spans="1:9" x14ac:dyDescent="0.3">
      <c r="A41" s="6" t="s">
        <v>48</v>
      </c>
      <c r="B41" s="7">
        <v>1909</v>
      </c>
      <c r="C41" s="7">
        <v>1041</v>
      </c>
      <c r="D41" s="7">
        <v>16</v>
      </c>
      <c r="E41" s="7">
        <v>293</v>
      </c>
      <c r="F41" s="7">
        <v>728</v>
      </c>
      <c r="G41" s="7">
        <v>2499</v>
      </c>
      <c r="H41" s="7">
        <v>202</v>
      </c>
      <c r="I41" s="7">
        <v>15</v>
      </c>
    </row>
    <row r="42" spans="1:9" x14ac:dyDescent="0.3">
      <c r="A42" s="6" t="s">
        <v>49</v>
      </c>
      <c r="B42" s="7">
        <v>1286</v>
      </c>
      <c r="C42" s="7">
        <v>1368</v>
      </c>
      <c r="D42" s="7">
        <v>24</v>
      </c>
      <c r="E42" s="7">
        <v>985</v>
      </c>
      <c r="F42" s="7">
        <v>100</v>
      </c>
      <c r="G42" s="7">
        <v>448</v>
      </c>
      <c r="H42" s="7">
        <v>79</v>
      </c>
      <c r="I42" s="7">
        <v>26</v>
      </c>
    </row>
    <row r="43" spans="1:9" x14ac:dyDescent="0.3">
      <c r="A43" s="6" t="s">
        <v>50</v>
      </c>
      <c r="B43" s="7">
        <v>1387</v>
      </c>
      <c r="C43" s="7">
        <v>1658</v>
      </c>
      <c r="D43" s="7">
        <v>43</v>
      </c>
      <c r="E43" s="7">
        <v>409</v>
      </c>
      <c r="F43" s="7">
        <v>281</v>
      </c>
      <c r="G43" s="7">
        <v>1038</v>
      </c>
      <c r="H43" s="7">
        <v>107</v>
      </c>
      <c r="I43" s="7">
        <v>2</v>
      </c>
    </row>
    <row r="44" spans="1:9" x14ac:dyDescent="0.3">
      <c r="A44" s="6" t="s">
        <v>51</v>
      </c>
      <c r="B44" s="7">
        <v>791</v>
      </c>
      <c r="C44" s="7">
        <v>661</v>
      </c>
      <c r="D44" s="7">
        <v>42</v>
      </c>
      <c r="E44" s="7">
        <v>296</v>
      </c>
      <c r="F44" s="7">
        <v>348</v>
      </c>
      <c r="G44" s="7">
        <v>3495</v>
      </c>
      <c r="H44" s="7">
        <v>157</v>
      </c>
      <c r="I44" s="7">
        <v>9</v>
      </c>
    </row>
    <row r="45" spans="1:9" x14ac:dyDescent="0.3">
      <c r="A45" s="6" t="s">
        <v>52</v>
      </c>
      <c r="B45" s="7">
        <v>1796</v>
      </c>
      <c r="C45" s="7">
        <v>1974</v>
      </c>
      <c r="D45" s="7">
        <v>45</v>
      </c>
      <c r="E45" s="7">
        <v>2292</v>
      </c>
      <c r="F45" s="7">
        <v>537</v>
      </c>
      <c r="G45" s="7">
        <v>967</v>
      </c>
      <c r="H45" s="7">
        <v>129</v>
      </c>
      <c r="I45" s="7">
        <v>43</v>
      </c>
    </row>
    <row r="46" spans="1:9" x14ac:dyDescent="0.3">
      <c r="A46" s="6" t="s">
        <v>53</v>
      </c>
      <c r="B46" s="7">
        <v>1109</v>
      </c>
      <c r="C46" s="7">
        <v>536</v>
      </c>
      <c r="D46" s="7">
        <v>10</v>
      </c>
      <c r="E46" s="7">
        <v>1335</v>
      </c>
      <c r="F46" s="7">
        <v>546</v>
      </c>
      <c r="G46" s="7">
        <v>788</v>
      </c>
      <c r="H46" s="7">
        <v>102</v>
      </c>
      <c r="I46" s="7">
        <v>21</v>
      </c>
    </row>
    <row r="47" spans="1:9" x14ac:dyDescent="0.3">
      <c r="A47" s="6" t="s">
        <v>54</v>
      </c>
      <c r="B47" s="7">
        <v>1047</v>
      </c>
      <c r="C47" s="7">
        <v>1540</v>
      </c>
      <c r="D47" s="7">
        <v>13</v>
      </c>
      <c r="E47" s="7">
        <v>2702</v>
      </c>
      <c r="F47" s="7">
        <v>187</v>
      </c>
      <c r="G47" s="7">
        <v>1091</v>
      </c>
      <c r="H47" s="7">
        <v>142</v>
      </c>
      <c r="I47" s="7">
        <v>21</v>
      </c>
    </row>
    <row r="48" spans="1:9" x14ac:dyDescent="0.3">
      <c r="A48" s="6" t="s">
        <v>55</v>
      </c>
      <c r="B48" s="7">
        <v>1619</v>
      </c>
      <c r="C48" s="7">
        <v>1954</v>
      </c>
      <c r="D48" s="7">
        <v>41</v>
      </c>
      <c r="E48" s="7">
        <v>1228</v>
      </c>
      <c r="F48" s="7">
        <v>584</v>
      </c>
      <c r="G48" s="7">
        <v>1473</v>
      </c>
      <c r="H48" s="7">
        <v>175</v>
      </c>
      <c r="I48" s="7">
        <v>20</v>
      </c>
    </row>
    <row r="49" spans="1:9" x14ac:dyDescent="0.3">
      <c r="A49" s="6" t="s">
        <v>56</v>
      </c>
      <c r="B49" s="7">
        <v>1401</v>
      </c>
      <c r="C49" s="7">
        <v>1669</v>
      </c>
      <c r="D49" s="7">
        <v>26</v>
      </c>
      <c r="E49" s="7">
        <v>184</v>
      </c>
      <c r="F49" s="7">
        <v>601</v>
      </c>
      <c r="G49" s="7">
        <v>2670</v>
      </c>
      <c r="H49" s="7">
        <v>156</v>
      </c>
      <c r="I49" s="7">
        <v>14</v>
      </c>
    </row>
    <row r="50" spans="1:9" x14ac:dyDescent="0.3">
      <c r="A50" s="6" t="s">
        <v>57</v>
      </c>
      <c r="B50" s="7">
        <v>1504</v>
      </c>
      <c r="C50" s="7">
        <v>1778</v>
      </c>
      <c r="D50" s="7">
        <v>14</v>
      </c>
      <c r="E50" s="7">
        <v>2344</v>
      </c>
      <c r="F50" s="7">
        <v>397</v>
      </c>
      <c r="G50" s="7">
        <v>1167</v>
      </c>
      <c r="H50" s="7">
        <v>123</v>
      </c>
      <c r="I50" s="7">
        <v>33</v>
      </c>
    </row>
    <row r="51" spans="1:9" x14ac:dyDescent="0.3">
      <c r="A51" s="6" t="s">
        <v>58</v>
      </c>
      <c r="B51" s="7">
        <v>1463</v>
      </c>
      <c r="C51" s="7">
        <v>1805</v>
      </c>
      <c r="D51" s="7">
        <v>17</v>
      </c>
      <c r="E51" s="7">
        <v>2180</v>
      </c>
      <c r="F51" s="7">
        <v>528</v>
      </c>
      <c r="G51" s="7">
        <v>724</v>
      </c>
      <c r="H51" s="7">
        <v>135</v>
      </c>
      <c r="I51" s="7">
        <v>25</v>
      </c>
    </row>
    <row r="52" spans="1:9" x14ac:dyDescent="0.3">
      <c r="A52" s="6" t="s">
        <v>59</v>
      </c>
      <c r="B52" s="7">
        <v>1466</v>
      </c>
      <c r="C52" s="7">
        <v>1463</v>
      </c>
      <c r="D52" s="7">
        <v>19</v>
      </c>
      <c r="E52" s="7">
        <v>2205</v>
      </c>
      <c r="F52" s="7">
        <v>448</v>
      </c>
      <c r="G52" s="7">
        <v>1278</v>
      </c>
      <c r="H52" s="7">
        <v>133</v>
      </c>
      <c r="I52" s="7">
        <v>27</v>
      </c>
    </row>
    <row r="53" spans="1:9" x14ac:dyDescent="0.3">
      <c r="A53" s="6" t="s">
        <v>60</v>
      </c>
      <c r="B53" s="7">
        <v>2268</v>
      </c>
      <c r="C53" s="7">
        <v>1825</v>
      </c>
      <c r="D53" s="7">
        <v>25</v>
      </c>
      <c r="E53" s="7">
        <v>614</v>
      </c>
      <c r="F53" s="7">
        <v>305</v>
      </c>
      <c r="G53" s="7">
        <v>884</v>
      </c>
      <c r="H53" s="7">
        <v>108</v>
      </c>
      <c r="I53" s="7">
        <v>7</v>
      </c>
    </row>
    <row r="54" spans="1:9" x14ac:dyDescent="0.3">
      <c r="A54" s="6" t="s">
        <v>61</v>
      </c>
      <c r="B54" s="7">
        <v>768</v>
      </c>
      <c r="C54" s="7">
        <v>706</v>
      </c>
      <c r="D54" s="7">
        <v>28</v>
      </c>
      <c r="E54" s="7">
        <v>119</v>
      </c>
      <c r="F54" s="7">
        <v>274</v>
      </c>
      <c r="G54" s="7">
        <v>3122</v>
      </c>
      <c r="H54" s="7">
        <v>149</v>
      </c>
      <c r="I54" s="7">
        <v>2</v>
      </c>
    </row>
    <row r="55" spans="1:9" x14ac:dyDescent="0.3">
      <c r="A55" s="6" t="s">
        <v>62</v>
      </c>
      <c r="B55" s="7">
        <v>1842</v>
      </c>
      <c r="C55" s="7">
        <v>1841</v>
      </c>
      <c r="D55" s="7">
        <v>11</v>
      </c>
      <c r="E55" s="7">
        <v>1806</v>
      </c>
      <c r="F55" s="7">
        <v>227</v>
      </c>
      <c r="G55" s="7">
        <v>1217</v>
      </c>
      <c r="H55" s="7">
        <v>161</v>
      </c>
      <c r="I55" s="7">
        <v>24</v>
      </c>
    </row>
    <row r="56" spans="1:9" x14ac:dyDescent="0.3">
      <c r="A56" s="6" t="s">
        <v>63</v>
      </c>
      <c r="B56" s="7">
        <v>1610</v>
      </c>
      <c r="C56" s="7">
        <v>1278</v>
      </c>
      <c r="D56" s="7">
        <v>139</v>
      </c>
      <c r="E56" s="7">
        <v>402</v>
      </c>
      <c r="F56" s="7">
        <v>241</v>
      </c>
      <c r="G56" s="7">
        <v>491</v>
      </c>
      <c r="H56" s="7">
        <v>78</v>
      </c>
      <c r="I56" s="7">
        <v>4</v>
      </c>
    </row>
    <row r="57" spans="1:9" x14ac:dyDescent="0.3">
      <c r="A57" s="6" t="s">
        <v>64</v>
      </c>
      <c r="B57" s="7">
        <v>1603</v>
      </c>
      <c r="C57" s="7">
        <v>1678</v>
      </c>
      <c r="D57" s="7">
        <v>16</v>
      </c>
      <c r="E57" s="7">
        <v>968</v>
      </c>
      <c r="F57" s="7">
        <v>481</v>
      </c>
      <c r="G57" s="7">
        <v>1864</v>
      </c>
      <c r="H57" s="7">
        <v>171</v>
      </c>
      <c r="I57" s="7">
        <v>23</v>
      </c>
    </row>
    <row r="58" spans="1:9" x14ac:dyDescent="0.3">
      <c r="A58" s="6" t="s">
        <v>65</v>
      </c>
      <c r="B58" s="7">
        <v>758</v>
      </c>
      <c r="C58" s="7">
        <v>908</v>
      </c>
      <c r="D58" s="7">
        <v>43</v>
      </c>
      <c r="E58" s="7">
        <v>612</v>
      </c>
      <c r="F58" s="7">
        <v>1102</v>
      </c>
      <c r="G58" s="7">
        <v>3272</v>
      </c>
      <c r="H58" s="7">
        <v>171</v>
      </c>
      <c r="I58" s="7">
        <v>10</v>
      </c>
    </row>
    <row r="59" spans="1:9" x14ac:dyDescent="0.3">
      <c r="A59" s="6" t="s">
        <v>66</v>
      </c>
      <c r="B59" s="7">
        <v>1129</v>
      </c>
      <c r="C59" s="7">
        <v>1305</v>
      </c>
      <c r="D59" s="7">
        <v>48</v>
      </c>
      <c r="E59" s="7">
        <v>237</v>
      </c>
      <c r="F59" s="7">
        <v>183</v>
      </c>
      <c r="G59" s="7">
        <v>538</v>
      </c>
      <c r="H59" s="7">
        <v>75</v>
      </c>
      <c r="I59" s="7">
        <v>4</v>
      </c>
    </row>
    <row r="60" spans="1:9" x14ac:dyDescent="0.3">
      <c r="A60" s="6" t="s">
        <v>67</v>
      </c>
      <c r="B60" s="7">
        <v>982</v>
      </c>
      <c r="C60" s="7">
        <v>699</v>
      </c>
      <c r="D60" s="7">
        <v>17</v>
      </c>
      <c r="E60" s="7">
        <v>924</v>
      </c>
      <c r="F60" s="7">
        <v>316</v>
      </c>
      <c r="G60" s="7">
        <v>2695</v>
      </c>
      <c r="H60" s="7">
        <v>125</v>
      </c>
      <c r="I60" s="7">
        <v>15</v>
      </c>
    </row>
    <row r="61" spans="1:9" x14ac:dyDescent="0.3">
      <c r="A61" s="6" t="s">
        <v>68</v>
      </c>
      <c r="B61" s="7">
        <v>1774</v>
      </c>
      <c r="C61" s="7">
        <v>1737</v>
      </c>
      <c r="D61" s="7">
        <v>59</v>
      </c>
      <c r="E61" s="7">
        <v>600</v>
      </c>
      <c r="F61" s="7">
        <v>714</v>
      </c>
      <c r="G61" s="7">
        <v>2349</v>
      </c>
      <c r="H61" s="7">
        <v>159</v>
      </c>
      <c r="I61" s="7">
        <v>7</v>
      </c>
    </row>
    <row r="62" spans="1:9" x14ac:dyDescent="0.3">
      <c r="A62" s="6" t="s">
        <v>69</v>
      </c>
      <c r="B62" s="7">
        <v>768</v>
      </c>
      <c r="C62" s="7">
        <v>856</v>
      </c>
      <c r="D62" s="7">
        <v>28</v>
      </c>
      <c r="E62" s="7">
        <v>1093</v>
      </c>
      <c r="F62" s="7">
        <v>348</v>
      </c>
      <c r="G62" s="7">
        <v>1497</v>
      </c>
      <c r="H62" s="7">
        <v>101</v>
      </c>
      <c r="I62" s="7">
        <v>13</v>
      </c>
    </row>
    <row r="63" spans="1:9" x14ac:dyDescent="0.3">
      <c r="A63" s="6" t="s">
        <v>70</v>
      </c>
      <c r="B63" s="7">
        <v>299</v>
      </c>
      <c r="C63" s="7">
        <v>297</v>
      </c>
      <c r="D63" s="7">
        <v>20</v>
      </c>
      <c r="E63" s="7">
        <v>969</v>
      </c>
      <c r="F63" s="7">
        <v>580</v>
      </c>
      <c r="G63" s="7">
        <v>2373</v>
      </c>
      <c r="H63" s="7">
        <v>107</v>
      </c>
      <c r="I63" s="7">
        <v>11</v>
      </c>
    </row>
    <row r="64" spans="1:9" x14ac:dyDescent="0.3">
      <c r="A64" s="6" t="s">
        <v>71</v>
      </c>
      <c r="B64" s="7">
        <v>1063</v>
      </c>
      <c r="C64" s="7">
        <v>1113</v>
      </c>
      <c r="D64" s="7">
        <v>23</v>
      </c>
      <c r="E64" s="7">
        <v>2687</v>
      </c>
      <c r="F64" s="7">
        <v>754</v>
      </c>
      <c r="G64" s="7">
        <v>2063</v>
      </c>
      <c r="H64" s="7">
        <v>155</v>
      </c>
      <c r="I64" s="7">
        <v>55</v>
      </c>
    </row>
    <row r="65" spans="1:9" x14ac:dyDescent="0.3">
      <c r="A65" s="6" t="s">
        <v>72</v>
      </c>
      <c r="B65" s="7">
        <v>1876</v>
      </c>
      <c r="C65" s="7">
        <v>2006</v>
      </c>
      <c r="D65" s="7">
        <v>10</v>
      </c>
      <c r="E65" s="7">
        <v>803</v>
      </c>
      <c r="F65" s="7">
        <v>318</v>
      </c>
      <c r="G65" s="7">
        <v>1570</v>
      </c>
      <c r="H65" s="7">
        <v>143</v>
      </c>
      <c r="I65" s="7">
        <v>12</v>
      </c>
    </row>
    <row r="66" spans="1:9" x14ac:dyDescent="0.3">
      <c r="A66" s="6" t="s">
        <v>73</v>
      </c>
      <c r="B66" s="7">
        <v>2700</v>
      </c>
      <c r="C66" s="7">
        <v>1922</v>
      </c>
      <c r="D66" s="7">
        <v>13</v>
      </c>
      <c r="E66" s="7">
        <v>180</v>
      </c>
      <c r="F66" s="7">
        <v>353</v>
      </c>
      <c r="G66" s="7">
        <v>702</v>
      </c>
      <c r="H66" s="7">
        <v>84</v>
      </c>
      <c r="I66" s="7">
        <v>5</v>
      </c>
    </row>
    <row r="68" spans="1:9" x14ac:dyDescent="0.3">
      <c r="A68" s="8" t="s">
        <v>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51AAC-B300-4514-842B-A69D03A7F30B}">
  <dimension ref="A1:H59"/>
  <sheetViews>
    <sheetView tabSelected="1" workbookViewId="0">
      <selection activeCell="H2" sqref="H2:H59"/>
    </sheetView>
  </sheetViews>
  <sheetFormatPr defaultRowHeight="14.4" x14ac:dyDescent="0.3"/>
  <sheetData>
    <row r="1" spans="1:8" x14ac:dyDescent="0.3">
      <c r="A1" t="s">
        <v>75</v>
      </c>
      <c r="B1" t="s">
        <v>76</v>
      </c>
      <c r="C1" t="s">
        <v>77</v>
      </c>
      <c r="D1" t="s">
        <v>78</v>
      </c>
      <c r="E1" t="s">
        <v>79</v>
      </c>
      <c r="F1" t="s">
        <v>80</v>
      </c>
      <c r="G1" t="s">
        <v>81</v>
      </c>
      <c r="H1" t="s">
        <v>85</v>
      </c>
    </row>
    <row r="2" spans="1:8" x14ac:dyDescent="0.3">
      <c r="A2" t="s">
        <v>82</v>
      </c>
      <c r="B2" t="str">
        <f>Data!A9</f>
        <v>Abbey (Derby)</v>
      </c>
      <c r="C2">
        <f>Data!B9</f>
        <v>1242</v>
      </c>
      <c r="D2" s="9">
        <f>Data!C9+Data!D9</f>
        <v>1190</v>
      </c>
      <c r="E2" s="9">
        <f>Data!E9+Data!F9</f>
        <v>1279</v>
      </c>
      <c r="F2" s="9">
        <f>Data!G9+Data!H9</f>
        <v>2575</v>
      </c>
      <c r="G2" s="9">
        <f>Data!I9</f>
        <v>13</v>
      </c>
      <c r="H2" s="10">
        <f>F2/SUM(C2:G2)</f>
        <v>0.40879504683283063</v>
      </c>
    </row>
    <row r="3" spans="1:8" x14ac:dyDescent="0.3">
      <c r="A3" t="s">
        <v>82</v>
      </c>
      <c r="B3" t="str">
        <f>Data!A10</f>
        <v>Allestree</v>
      </c>
      <c r="C3">
        <f>Data!B10</f>
        <v>3303</v>
      </c>
      <c r="D3" s="9">
        <f>Data!C10+Data!D10</f>
        <v>1922</v>
      </c>
      <c r="E3" s="9">
        <f>Data!E10+Data!F10</f>
        <v>151</v>
      </c>
      <c r="F3" s="9">
        <f>Data!G10+Data!H10</f>
        <v>546</v>
      </c>
      <c r="G3" s="9">
        <f>Data!I10</f>
        <v>4</v>
      </c>
      <c r="H3" s="10">
        <f t="shared" ref="H3:H59" si="0">F3/SUM(C3:G3)</f>
        <v>9.2136348295646306E-2</v>
      </c>
    </row>
    <row r="4" spans="1:8" x14ac:dyDescent="0.3">
      <c r="A4" t="s">
        <v>82</v>
      </c>
      <c r="B4" t="str">
        <f>Data!A11</f>
        <v>Alvaston</v>
      </c>
      <c r="C4">
        <f>Data!B11</f>
        <v>1791</v>
      </c>
      <c r="D4" s="9">
        <f>Data!C11+Data!D11</f>
        <v>1940</v>
      </c>
      <c r="E4" s="9">
        <f>Data!E11+Data!F11</f>
        <v>1757</v>
      </c>
      <c r="F4" s="9">
        <f>Data!G11+Data!H11</f>
        <v>1924</v>
      </c>
      <c r="G4" s="9">
        <f>Data!I11</f>
        <v>16</v>
      </c>
      <c r="H4" s="10">
        <f t="shared" si="0"/>
        <v>0.25901992460958534</v>
      </c>
    </row>
    <row r="5" spans="1:8" x14ac:dyDescent="0.3">
      <c r="A5" t="s">
        <v>82</v>
      </c>
      <c r="B5" t="str">
        <f>Data!A12</f>
        <v>Arboretum (Derby)</v>
      </c>
      <c r="C5">
        <f>Data!B12</f>
        <v>1239</v>
      </c>
      <c r="D5" s="9">
        <f>Data!C12+Data!D12</f>
        <v>1086</v>
      </c>
      <c r="E5" s="9">
        <f>Data!E12+Data!F12</f>
        <v>2166</v>
      </c>
      <c r="F5" s="9">
        <f>Data!G12+Data!H12</f>
        <v>3338</v>
      </c>
      <c r="G5" s="9">
        <f>Data!I12</f>
        <v>19</v>
      </c>
      <c r="H5" s="10">
        <f t="shared" si="0"/>
        <v>0.42533129459734964</v>
      </c>
    </row>
    <row r="6" spans="1:8" x14ac:dyDescent="0.3">
      <c r="A6" t="s">
        <v>82</v>
      </c>
      <c r="B6" t="str">
        <f>Data!A13</f>
        <v>Blagreaves</v>
      </c>
      <c r="C6">
        <f>Data!B13</f>
        <v>2153</v>
      </c>
      <c r="D6" s="9">
        <f>Data!C13+Data!D13</f>
        <v>1607</v>
      </c>
      <c r="E6" s="9">
        <f>Data!E13+Data!F13</f>
        <v>565</v>
      </c>
      <c r="F6" s="9">
        <f>Data!G13+Data!H13</f>
        <v>769</v>
      </c>
      <c r="G6" s="9">
        <f>Data!I13</f>
        <v>5</v>
      </c>
      <c r="H6" s="10">
        <f t="shared" si="0"/>
        <v>0.150813885075505</v>
      </c>
    </row>
    <row r="7" spans="1:8" x14ac:dyDescent="0.3">
      <c r="A7" t="s">
        <v>82</v>
      </c>
      <c r="B7" t="str">
        <f>Data!A14</f>
        <v>Boulton</v>
      </c>
      <c r="C7">
        <f>Data!B14</f>
        <v>1884</v>
      </c>
      <c r="D7" s="9">
        <f>Data!C14+Data!D14</f>
        <v>1743</v>
      </c>
      <c r="E7" s="9">
        <f>Data!E14+Data!F14</f>
        <v>1412</v>
      </c>
      <c r="F7" s="9">
        <f>Data!G14+Data!H14</f>
        <v>805</v>
      </c>
      <c r="G7" s="9">
        <f>Data!I14</f>
        <v>21</v>
      </c>
      <c r="H7" s="10">
        <f t="shared" si="0"/>
        <v>0.13725490196078433</v>
      </c>
    </row>
    <row r="8" spans="1:8" x14ac:dyDescent="0.3">
      <c r="A8" t="s">
        <v>82</v>
      </c>
      <c r="B8" t="str">
        <f>Data!A15</f>
        <v>Chaddesden</v>
      </c>
      <c r="C8">
        <f>Data!B15</f>
        <v>2156</v>
      </c>
      <c r="D8" s="9">
        <f>Data!C15+Data!D15</f>
        <v>1855</v>
      </c>
      <c r="E8" s="9">
        <f>Data!E15+Data!F15</f>
        <v>893</v>
      </c>
      <c r="F8" s="9">
        <f>Data!G15+Data!H15</f>
        <v>640</v>
      </c>
      <c r="G8" s="9">
        <f>Data!I15</f>
        <v>10</v>
      </c>
      <c r="H8" s="10">
        <f t="shared" si="0"/>
        <v>0.11523226503420958</v>
      </c>
    </row>
    <row r="9" spans="1:8" x14ac:dyDescent="0.3">
      <c r="A9" t="s">
        <v>82</v>
      </c>
      <c r="B9" t="str">
        <f>Data!A16</f>
        <v>Chellaston</v>
      </c>
      <c r="C9">
        <f>Data!B16</f>
        <v>2286</v>
      </c>
      <c r="D9" s="9">
        <f>Data!C16+Data!D16</f>
        <v>2429</v>
      </c>
      <c r="E9" s="9">
        <f>Data!E16+Data!F16</f>
        <v>1002</v>
      </c>
      <c r="F9" s="9">
        <f>Data!G16+Data!H16</f>
        <v>837</v>
      </c>
      <c r="G9" s="9">
        <f>Data!I16</f>
        <v>8</v>
      </c>
      <c r="H9" s="10">
        <f t="shared" si="0"/>
        <v>0.1275525754343188</v>
      </c>
    </row>
    <row r="10" spans="1:8" x14ac:dyDescent="0.3">
      <c r="A10" t="s">
        <v>82</v>
      </c>
      <c r="B10" t="str">
        <f>Data!A17</f>
        <v>Darley</v>
      </c>
      <c r="C10">
        <f>Data!B17</f>
        <v>1634</v>
      </c>
      <c r="D10" s="9">
        <f>Data!C17+Data!D17</f>
        <v>1638</v>
      </c>
      <c r="E10" s="9">
        <f>Data!E17+Data!F17</f>
        <v>1592</v>
      </c>
      <c r="F10" s="9">
        <f>Data!G17+Data!H17</f>
        <v>1916</v>
      </c>
      <c r="G10" s="9">
        <f>Data!I17</f>
        <v>5</v>
      </c>
      <c r="H10" s="10">
        <f t="shared" si="0"/>
        <v>0.28238761974944732</v>
      </c>
    </row>
    <row r="11" spans="1:8" x14ac:dyDescent="0.3">
      <c r="A11" t="s">
        <v>82</v>
      </c>
      <c r="B11" t="str">
        <f>Data!A18</f>
        <v>Derwent</v>
      </c>
      <c r="C11">
        <f>Data!B18</f>
        <v>1522</v>
      </c>
      <c r="D11" s="9">
        <f>Data!C18+Data!D18</f>
        <v>1642</v>
      </c>
      <c r="E11" s="9">
        <f>Data!E18+Data!F18</f>
        <v>1822</v>
      </c>
      <c r="F11" s="9">
        <f>Data!G18+Data!H18</f>
        <v>888</v>
      </c>
      <c r="G11" s="9">
        <f>Data!I18</f>
        <v>24</v>
      </c>
      <c r="H11" s="10">
        <f t="shared" si="0"/>
        <v>0.15055951169888099</v>
      </c>
    </row>
    <row r="12" spans="1:8" x14ac:dyDescent="0.3">
      <c r="A12" t="s">
        <v>82</v>
      </c>
      <c r="B12" t="str">
        <f>Data!A19</f>
        <v>Littleover</v>
      </c>
      <c r="C12">
        <f>Data!B19</f>
        <v>2155</v>
      </c>
      <c r="D12" s="9">
        <f>Data!C19+Data!D19</f>
        <v>2039</v>
      </c>
      <c r="E12" s="9">
        <f>Data!E19+Data!F19</f>
        <v>541</v>
      </c>
      <c r="F12" s="9">
        <f>Data!G19+Data!H19</f>
        <v>919</v>
      </c>
      <c r="G12" s="9">
        <f>Data!I19</f>
        <v>3</v>
      </c>
      <c r="H12" s="10">
        <f t="shared" si="0"/>
        <v>0.16245359731306347</v>
      </c>
    </row>
    <row r="13" spans="1:8" x14ac:dyDescent="0.3">
      <c r="A13" t="s">
        <v>82</v>
      </c>
      <c r="B13" t="str">
        <f>Data!A20</f>
        <v>Mackworth</v>
      </c>
      <c r="C13">
        <f>Data!B20</f>
        <v>1498</v>
      </c>
      <c r="D13" s="9">
        <f>Data!C20+Data!D20</f>
        <v>1692</v>
      </c>
      <c r="E13" s="9">
        <f>Data!E20+Data!F20</f>
        <v>1662</v>
      </c>
      <c r="F13" s="9">
        <f>Data!G20+Data!H20</f>
        <v>1717</v>
      </c>
      <c r="G13" s="9">
        <f>Data!I20</f>
        <v>16</v>
      </c>
      <c r="H13" s="10">
        <f t="shared" si="0"/>
        <v>0.26074411541381931</v>
      </c>
    </row>
    <row r="14" spans="1:8" x14ac:dyDescent="0.3">
      <c r="A14" t="s">
        <v>82</v>
      </c>
      <c r="B14" t="str">
        <f>Data!A21</f>
        <v>Mickleover</v>
      </c>
      <c r="C14">
        <f>Data!B21</f>
        <v>3193</v>
      </c>
      <c r="D14" s="9">
        <f>Data!C21+Data!D21</f>
        <v>2120</v>
      </c>
      <c r="E14" s="9">
        <f>Data!E21+Data!F21</f>
        <v>418</v>
      </c>
      <c r="F14" s="9">
        <f>Data!G21+Data!H21</f>
        <v>753</v>
      </c>
      <c r="G14" s="9">
        <f>Data!I21</f>
        <v>2</v>
      </c>
      <c r="H14" s="10">
        <f t="shared" si="0"/>
        <v>0.11609620721554116</v>
      </c>
    </row>
    <row r="15" spans="1:8" x14ac:dyDescent="0.3">
      <c r="A15" t="s">
        <v>82</v>
      </c>
      <c r="B15" t="str">
        <f>Data!A22</f>
        <v>Normanton (Derby)</v>
      </c>
      <c r="C15">
        <f>Data!B22</f>
        <v>1397</v>
      </c>
      <c r="D15" s="9">
        <f>Data!C22+Data!D22</f>
        <v>1376</v>
      </c>
      <c r="E15" s="9">
        <f>Data!E22+Data!F22</f>
        <v>1286</v>
      </c>
      <c r="F15" s="9">
        <f>Data!G22+Data!H22</f>
        <v>2012</v>
      </c>
      <c r="G15" s="9">
        <f>Data!I22</f>
        <v>18</v>
      </c>
      <c r="H15" s="10">
        <f t="shared" si="0"/>
        <v>0.33043192642470026</v>
      </c>
    </row>
    <row r="16" spans="1:8" x14ac:dyDescent="0.3">
      <c r="A16" t="s">
        <v>82</v>
      </c>
      <c r="B16" t="str">
        <f>Data!A23</f>
        <v>Oakwood (Derby)</v>
      </c>
      <c r="C16">
        <f>Data!B23</f>
        <v>2194</v>
      </c>
      <c r="D16" s="9">
        <f>Data!C23+Data!D23</f>
        <v>2150</v>
      </c>
      <c r="E16" s="9">
        <f>Data!E23+Data!F23</f>
        <v>469</v>
      </c>
      <c r="F16" s="9">
        <f>Data!G23+Data!H23</f>
        <v>957</v>
      </c>
      <c r="G16" s="9">
        <f>Data!I23</f>
        <v>4</v>
      </c>
      <c r="H16" s="10">
        <f t="shared" si="0"/>
        <v>0.16574298579840666</v>
      </c>
    </row>
    <row r="17" spans="1:8" x14ac:dyDescent="0.3">
      <c r="A17" t="s">
        <v>82</v>
      </c>
      <c r="B17" t="str">
        <f>Data!A24</f>
        <v>Sinfin</v>
      </c>
      <c r="C17">
        <f>Data!B24</f>
        <v>1307</v>
      </c>
      <c r="D17" s="9">
        <f>Data!C24+Data!D24</f>
        <v>1559</v>
      </c>
      <c r="E17" s="9">
        <f>Data!E24+Data!F24</f>
        <v>2122</v>
      </c>
      <c r="F17" s="9">
        <f>Data!G24+Data!H24</f>
        <v>1181</v>
      </c>
      <c r="G17" s="9">
        <f>Data!I24</f>
        <v>16</v>
      </c>
      <c r="H17" s="10">
        <f t="shared" si="0"/>
        <v>0.19094583670169765</v>
      </c>
    </row>
    <row r="18" spans="1:8" x14ac:dyDescent="0.3">
      <c r="A18" t="s">
        <v>82</v>
      </c>
      <c r="B18" t="str">
        <f>Data!A25</f>
        <v>Spondon</v>
      </c>
      <c r="C18">
        <f>Data!B25</f>
        <v>2431</v>
      </c>
      <c r="D18" s="9">
        <f>Data!C25+Data!D25</f>
        <v>1787</v>
      </c>
      <c r="E18" s="9">
        <f>Data!E25+Data!F25</f>
        <v>716</v>
      </c>
      <c r="F18" s="9">
        <f>Data!G25+Data!H25</f>
        <v>680</v>
      </c>
      <c r="G18" s="9">
        <f>Data!I25</f>
        <v>3</v>
      </c>
      <c r="H18" s="10">
        <f t="shared" si="0"/>
        <v>0.1210610646252448</v>
      </c>
    </row>
    <row r="19" spans="1:8" x14ac:dyDescent="0.3">
      <c r="A19" t="s">
        <v>83</v>
      </c>
      <c r="B19" t="str">
        <f>Data!A26</f>
        <v>Abbey (Leicester)</v>
      </c>
      <c r="C19">
        <f>Data!B26</f>
        <v>1917</v>
      </c>
      <c r="D19" s="9">
        <f>Data!C26+Data!D26</f>
        <v>1990</v>
      </c>
      <c r="E19" s="9">
        <f>Data!E26+Data!F26</f>
        <v>2269</v>
      </c>
      <c r="F19" s="9">
        <f>Data!G26+Data!H26</f>
        <v>2166</v>
      </c>
      <c r="G19" s="9">
        <f>Data!I26</f>
        <v>23</v>
      </c>
      <c r="H19" s="10">
        <f t="shared" si="0"/>
        <v>0.25893604303646145</v>
      </c>
    </row>
    <row r="20" spans="1:8" x14ac:dyDescent="0.3">
      <c r="A20" t="s">
        <v>83</v>
      </c>
      <c r="B20" t="str">
        <f>Data!A27</f>
        <v>Aylestone</v>
      </c>
      <c r="C20">
        <f>Data!B27</f>
        <v>1529</v>
      </c>
      <c r="D20" s="9">
        <f>Data!C27+Data!D27</f>
        <v>1545</v>
      </c>
      <c r="E20" s="9">
        <f>Data!E27+Data!F27</f>
        <v>679</v>
      </c>
      <c r="F20" s="9">
        <f>Data!G27+Data!H27</f>
        <v>1314</v>
      </c>
      <c r="G20" s="9">
        <f>Data!I27</f>
        <v>7</v>
      </c>
      <c r="H20" s="10">
        <f t="shared" si="0"/>
        <v>0.25896728419392984</v>
      </c>
    </row>
    <row r="21" spans="1:8" x14ac:dyDescent="0.3">
      <c r="A21" t="s">
        <v>83</v>
      </c>
      <c r="B21" t="str">
        <f>Data!A28</f>
        <v>Beaumont Leys</v>
      </c>
      <c r="C21">
        <f>Data!B28</f>
        <v>1628</v>
      </c>
      <c r="D21" s="9">
        <f>Data!C28+Data!D28</f>
        <v>1784</v>
      </c>
      <c r="E21" s="9">
        <f>Data!E28+Data!F28</f>
        <v>2352</v>
      </c>
      <c r="F21" s="9">
        <f>Data!G28+Data!H28</f>
        <v>1201</v>
      </c>
      <c r="G21" s="9">
        <f>Data!I28</f>
        <v>25</v>
      </c>
      <c r="H21" s="10">
        <f t="shared" si="0"/>
        <v>0.17181688125894135</v>
      </c>
    </row>
    <row r="22" spans="1:8" x14ac:dyDescent="0.3">
      <c r="A22" t="s">
        <v>83</v>
      </c>
      <c r="B22" t="str">
        <f>Data!A29</f>
        <v>Belgrave (Leicester)</v>
      </c>
      <c r="C22">
        <f>Data!B29</f>
        <v>1627</v>
      </c>
      <c r="D22" s="9">
        <f>Data!C29+Data!D29</f>
        <v>1037</v>
      </c>
      <c r="E22" s="9">
        <f>Data!E29+Data!F29</f>
        <v>1514</v>
      </c>
      <c r="F22" s="9">
        <f>Data!G29+Data!H29</f>
        <v>2051</v>
      </c>
      <c r="G22" s="9">
        <f>Data!I29</f>
        <v>23</v>
      </c>
      <c r="H22" s="10">
        <f t="shared" si="0"/>
        <v>0.32805502239283429</v>
      </c>
    </row>
    <row r="23" spans="1:8" x14ac:dyDescent="0.3">
      <c r="A23" t="s">
        <v>83</v>
      </c>
      <c r="B23" t="str">
        <f>Data!A30</f>
        <v>Braunstone Park &amp; Rowley Fields</v>
      </c>
      <c r="C23">
        <f>Data!B30</f>
        <v>1495</v>
      </c>
      <c r="D23" s="9">
        <f>Data!C30+Data!D30</f>
        <v>1668</v>
      </c>
      <c r="E23" s="9">
        <f>Data!E30+Data!F30</f>
        <v>2936</v>
      </c>
      <c r="F23" s="9">
        <f>Data!G30+Data!H30</f>
        <v>1603</v>
      </c>
      <c r="G23" s="9">
        <f>Data!I30</f>
        <v>29</v>
      </c>
      <c r="H23" s="10">
        <f t="shared" si="0"/>
        <v>0.20734704436683482</v>
      </c>
    </row>
    <row r="24" spans="1:8" x14ac:dyDescent="0.3">
      <c r="A24" t="s">
        <v>83</v>
      </c>
      <c r="B24" t="str">
        <f>Data!A31</f>
        <v>Castle (Leicester)</v>
      </c>
      <c r="C24">
        <f>Data!B31</f>
        <v>944</v>
      </c>
      <c r="D24" s="9">
        <f>Data!C31+Data!D31</f>
        <v>951</v>
      </c>
      <c r="E24" s="9">
        <f>Data!E31+Data!F31</f>
        <v>1384</v>
      </c>
      <c r="F24" s="9">
        <f>Data!G31+Data!H31</f>
        <v>5324</v>
      </c>
      <c r="G24" s="9">
        <f>Data!I31</f>
        <v>5</v>
      </c>
      <c r="H24" s="10">
        <f t="shared" si="0"/>
        <v>0.61849442379182151</v>
      </c>
    </row>
    <row r="25" spans="1:8" x14ac:dyDescent="0.3">
      <c r="A25" t="s">
        <v>83</v>
      </c>
      <c r="B25" t="str">
        <f>Data!A32</f>
        <v>Evington</v>
      </c>
      <c r="C25">
        <f>Data!B32</f>
        <v>2105</v>
      </c>
      <c r="D25" s="9">
        <f>Data!C32+Data!D32</f>
        <v>1586</v>
      </c>
      <c r="E25" s="9">
        <f>Data!E32+Data!F32</f>
        <v>1245</v>
      </c>
      <c r="F25" s="9">
        <f>Data!G32+Data!H32</f>
        <v>990</v>
      </c>
      <c r="G25" s="9">
        <f>Data!I32</f>
        <v>25</v>
      </c>
      <c r="H25" s="10">
        <f t="shared" si="0"/>
        <v>0.16635859519408502</v>
      </c>
    </row>
    <row r="26" spans="1:8" x14ac:dyDescent="0.3">
      <c r="A26" t="s">
        <v>83</v>
      </c>
      <c r="B26" t="str">
        <f>Data!A33</f>
        <v>Eyres Monsell</v>
      </c>
      <c r="C26">
        <f>Data!B33</f>
        <v>916</v>
      </c>
      <c r="D26" s="9">
        <f>Data!C33+Data!D33</f>
        <v>1134</v>
      </c>
      <c r="E26" s="9">
        <f>Data!E33+Data!F33</f>
        <v>1959</v>
      </c>
      <c r="F26" s="9">
        <f>Data!G33+Data!H33</f>
        <v>673</v>
      </c>
      <c r="G26" s="9">
        <f>Data!I33</f>
        <v>28</v>
      </c>
      <c r="H26" s="10">
        <f t="shared" si="0"/>
        <v>0.14288747346072186</v>
      </c>
    </row>
    <row r="27" spans="1:8" x14ac:dyDescent="0.3">
      <c r="A27" t="s">
        <v>83</v>
      </c>
      <c r="B27" t="str">
        <f>Data!A34</f>
        <v>Fosse</v>
      </c>
      <c r="C27">
        <f>Data!B34</f>
        <v>1087</v>
      </c>
      <c r="D27" s="9">
        <f>Data!C34+Data!D34</f>
        <v>970</v>
      </c>
      <c r="E27" s="9">
        <f>Data!E34+Data!F34</f>
        <v>903</v>
      </c>
      <c r="F27" s="9">
        <f>Data!G34+Data!H34</f>
        <v>2783</v>
      </c>
      <c r="G27" s="9">
        <f>Data!I34</f>
        <v>13</v>
      </c>
      <c r="H27" s="10">
        <f t="shared" si="0"/>
        <v>0.48349548297428768</v>
      </c>
    </row>
    <row r="28" spans="1:8" x14ac:dyDescent="0.3">
      <c r="A28" t="s">
        <v>83</v>
      </c>
      <c r="B28" t="str">
        <f>Data!A35</f>
        <v>Humberstone &amp; Hamilton</v>
      </c>
      <c r="C28">
        <f>Data!B35</f>
        <v>1614</v>
      </c>
      <c r="D28" s="9">
        <f>Data!C35+Data!D35</f>
        <v>2534</v>
      </c>
      <c r="E28" s="9">
        <f>Data!E35+Data!F35</f>
        <v>1279</v>
      </c>
      <c r="F28" s="9">
        <f>Data!G35+Data!H35</f>
        <v>1667</v>
      </c>
      <c r="G28" s="9">
        <f>Data!I35</f>
        <v>13</v>
      </c>
      <c r="H28" s="10">
        <f t="shared" si="0"/>
        <v>0.23455747854228226</v>
      </c>
    </row>
    <row r="29" spans="1:8" x14ac:dyDescent="0.3">
      <c r="A29" t="s">
        <v>83</v>
      </c>
      <c r="B29" t="str">
        <f>Data!A36</f>
        <v>Knighton</v>
      </c>
      <c r="C29">
        <f>Data!B36</f>
        <v>2572</v>
      </c>
      <c r="D29" s="9">
        <f>Data!C36+Data!D36</f>
        <v>2100</v>
      </c>
      <c r="E29" s="9">
        <f>Data!E36+Data!F36</f>
        <v>473</v>
      </c>
      <c r="F29" s="9">
        <f>Data!G36+Data!H36</f>
        <v>1471</v>
      </c>
      <c r="G29" s="9">
        <f>Data!I36</f>
        <v>1</v>
      </c>
      <c r="H29" s="10">
        <f t="shared" si="0"/>
        <v>0.22230618104881367</v>
      </c>
    </row>
    <row r="30" spans="1:8" x14ac:dyDescent="0.3">
      <c r="A30" t="s">
        <v>83</v>
      </c>
      <c r="B30" t="str">
        <f>Data!A37</f>
        <v>North Evington</v>
      </c>
      <c r="C30">
        <f>Data!B37</f>
        <v>1496</v>
      </c>
      <c r="D30" s="9">
        <f>Data!C37+Data!D37</f>
        <v>1400</v>
      </c>
      <c r="E30" s="9">
        <f>Data!E37+Data!F37</f>
        <v>1485</v>
      </c>
      <c r="F30" s="9">
        <f>Data!G37+Data!H37</f>
        <v>2121</v>
      </c>
      <c r="G30" s="9">
        <f>Data!I37</f>
        <v>31</v>
      </c>
      <c r="H30" s="10">
        <f t="shared" si="0"/>
        <v>0.32465942139905096</v>
      </c>
    </row>
    <row r="31" spans="1:8" x14ac:dyDescent="0.3">
      <c r="A31" t="s">
        <v>83</v>
      </c>
      <c r="B31" t="str">
        <f>Data!A38</f>
        <v>Rushey Mead</v>
      </c>
      <c r="C31">
        <f>Data!B38</f>
        <v>2205</v>
      </c>
      <c r="D31" s="9">
        <f>Data!C38+Data!D38</f>
        <v>1224</v>
      </c>
      <c r="E31" s="9">
        <f>Data!E38+Data!F38</f>
        <v>804</v>
      </c>
      <c r="F31" s="9">
        <f>Data!G38+Data!H38</f>
        <v>1343</v>
      </c>
      <c r="G31" s="9">
        <f>Data!I38</f>
        <v>6</v>
      </c>
      <c r="H31" s="10">
        <f t="shared" si="0"/>
        <v>0.24059476890003584</v>
      </c>
    </row>
    <row r="32" spans="1:8" x14ac:dyDescent="0.3">
      <c r="A32" t="s">
        <v>83</v>
      </c>
      <c r="B32" t="str">
        <f>Data!A39</f>
        <v>Saffron</v>
      </c>
      <c r="C32">
        <f>Data!B39</f>
        <v>520</v>
      </c>
      <c r="D32" s="9">
        <f>Data!C39+Data!D39</f>
        <v>701</v>
      </c>
      <c r="E32" s="9">
        <f>Data!E39+Data!F39</f>
        <v>1853</v>
      </c>
      <c r="F32" s="9">
        <f>Data!G39+Data!H39</f>
        <v>1561</v>
      </c>
      <c r="G32" s="9">
        <f>Data!I39</f>
        <v>14</v>
      </c>
      <c r="H32" s="10">
        <f t="shared" si="0"/>
        <v>0.33577113357711336</v>
      </c>
    </row>
    <row r="33" spans="1:8" x14ac:dyDescent="0.3">
      <c r="A33" t="s">
        <v>83</v>
      </c>
      <c r="B33" t="str">
        <f>Data!A40</f>
        <v>Spinney Hills</v>
      </c>
      <c r="C33">
        <f>Data!B40</f>
        <v>1392</v>
      </c>
      <c r="D33" s="9">
        <f>Data!C40+Data!D40</f>
        <v>724</v>
      </c>
      <c r="E33" s="9">
        <f>Data!E40+Data!F40</f>
        <v>206</v>
      </c>
      <c r="F33" s="9">
        <f>Data!G40+Data!H40</f>
        <v>1159</v>
      </c>
      <c r="G33" s="9">
        <f>Data!I40</f>
        <v>3</v>
      </c>
      <c r="H33" s="10">
        <f t="shared" si="0"/>
        <v>0.33266360505166476</v>
      </c>
    </row>
    <row r="34" spans="1:8" x14ac:dyDescent="0.3">
      <c r="A34" t="s">
        <v>83</v>
      </c>
      <c r="B34" t="str">
        <f>Data!A41</f>
        <v>Stoneygate</v>
      </c>
      <c r="C34">
        <f>Data!B41</f>
        <v>1909</v>
      </c>
      <c r="D34" s="9">
        <f>Data!C41+Data!D41</f>
        <v>1057</v>
      </c>
      <c r="E34" s="9">
        <f>Data!E41+Data!F41</f>
        <v>1021</v>
      </c>
      <c r="F34" s="9">
        <f>Data!G41+Data!H41</f>
        <v>2701</v>
      </c>
      <c r="G34" s="9">
        <f>Data!I41</f>
        <v>15</v>
      </c>
      <c r="H34" s="10">
        <f t="shared" si="0"/>
        <v>0.40295390123825153</v>
      </c>
    </row>
    <row r="35" spans="1:8" x14ac:dyDescent="0.3">
      <c r="A35" t="s">
        <v>83</v>
      </c>
      <c r="B35" t="str">
        <f>Data!A42</f>
        <v>Thurncourt</v>
      </c>
      <c r="C35">
        <f>Data!B42</f>
        <v>1286</v>
      </c>
      <c r="D35" s="9">
        <f>Data!C42+Data!D42</f>
        <v>1392</v>
      </c>
      <c r="E35" s="9">
        <f>Data!E42+Data!F42</f>
        <v>1085</v>
      </c>
      <c r="F35" s="9">
        <f>Data!G42+Data!H42</f>
        <v>527</v>
      </c>
      <c r="G35" s="9">
        <f>Data!I42</f>
        <v>26</v>
      </c>
      <c r="H35" s="10">
        <f t="shared" si="0"/>
        <v>0.12210379981464319</v>
      </c>
    </row>
    <row r="36" spans="1:8" x14ac:dyDescent="0.3">
      <c r="A36" t="s">
        <v>83</v>
      </c>
      <c r="B36" t="str">
        <f>Data!A43</f>
        <v>Troon</v>
      </c>
      <c r="C36">
        <f>Data!B43</f>
        <v>1387</v>
      </c>
      <c r="D36" s="9">
        <f>Data!C43+Data!D43</f>
        <v>1701</v>
      </c>
      <c r="E36" s="9">
        <f>Data!E43+Data!F43</f>
        <v>690</v>
      </c>
      <c r="F36" s="9">
        <f>Data!G43+Data!H43</f>
        <v>1145</v>
      </c>
      <c r="G36" s="9">
        <f>Data!I43</f>
        <v>2</v>
      </c>
      <c r="H36" s="10">
        <f t="shared" si="0"/>
        <v>0.23248730964467004</v>
      </c>
    </row>
    <row r="37" spans="1:8" x14ac:dyDescent="0.3">
      <c r="A37" t="s">
        <v>83</v>
      </c>
      <c r="B37" t="str">
        <f>Data!A44</f>
        <v>Westcotes</v>
      </c>
      <c r="C37">
        <f>Data!B44</f>
        <v>791</v>
      </c>
      <c r="D37" s="9">
        <f>Data!C44+Data!D44</f>
        <v>703</v>
      </c>
      <c r="E37" s="9">
        <f>Data!E44+Data!F44</f>
        <v>644</v>
      </c>
      <c r="F37" s="9">
        <f>Data!G44+Data!H44</f>
        <v>3652</v>
      </c>
      <c r="G37" s="9">
        <f>Data!I44</f>
        <v>9</v>
      </c>
      <c r="H37" s="10">
        <f t="shared" si="0"/>
        <v>0.6297637523710985</v>
      </c>
    </row>
    <row r="38" spans="1:8" x14ac:dyDescent="0.3">
      <c r="A38" t="s">
        <v>83</v>
      </c>
      <c r="B38" t="str">
        <f>Data!A45</f>
        <v>Western</v>
      </c>
      <c r="C38">
        <f>Data!B45</f>
        <v>1796</v>
      </c>
      <c r="D38" s="9">
        <f>Data!C45+Data!D45</f>
        <v>2019</v>
      </c>
      <c r="E38" s="9">
        <f>Data!E45+Data!F45</f>
        <v>2829</v>
      </c>
      <c r="F38" s="9">
        <f>Data!G45+Data!H45</f>
        <v>1096</v>
      </c>
      <c r="G38" s="9">
        <f>Data!I45</f>
        <v>43</v>
      </c>
      <c r="H38" s="10">
        <f t="shared" si="0"/>
        <v>0.14081973532057046</v>
      </c>
    </row>
    <row r="39" spans="1:8" x14ac:dyDescent="0.3">
      <c r="A39" t="s">
        <v>83</v>
      </c>
      <c r="B39" t="str">
        <f>Data!A46</f>
        <v>Wycliffe</v>
      </c>
      <c r="C39">
        <f>Data!B46</f>
        <v>1109</v>
      </c>
      <c r="D39" s="9">
        <f>Data!C46+Data!D46</f>
        <v>546</v>
      </c>
      <c r="E39" s="9">
        <f>Data!E46+Data!F46</f>
        <v>1881</v>
      </c>
      <c r="F39" s="9">
        <f>Data!G46+Data!H46</f>
        <v>890</v>
      </c>
      <c r="G39" s="9">
        <f>Data!I46</f>
        <v>21</v>
      </c>
      <c r="H39" s="10">
        <f t="shared" si="0"/>
        <v>0.20013492241960873</v>
      </c>
    </row>
    <row r="40" spans="1:8" x14ac:dyDescent="0.3">
      <c r="A40" t="s">
        <v>84</v>
      </c>
      <c r="B40" t="str">
        <f>Data!A47</f>
        <v>Aspley</v>
      </c>
      <c r="C40">
        <f>Data!B47</f>
        <v>1047</v>
      </c>
      <c r="D40" s="9">
        <f>Data!C47+Data!D47</f>
        <v>1553</v>
      </c>
      <c r="E40" s="9">
        <f>Data!E47+Data!F47</f>
        <v>2889</v>
      </c>
      <c r="F40" s="9">
        <f>Data!G47+Data!H47</f>
        <v>1233</v>
      </c>
      <c r="G40" s="9">
        <f>Data!I47</f>
        <v>21</v>
      </c>
      <c r="H40" s="10">
        <f t="shared" si="0"/>
        <v>0.18285629541746998</v>
      </c>
    </row>
    <row r="41" spans="1:8" x14ac:dyDescent="0.3">
      <c r="A41" t="s">
        <v>84</v>
      </c>
      <c r="B41" t="str">
        <f>Data!A48</f>
        <v>Basford</v>
      </c>
      <c r="C41">
        <f>Data!B48</f>
        <v>1619</v>
      </c>
      <c r="D41" s="9">
        <f>Data!C48+Data!D48</f>
        <v>1995</v>
      </c>
      <c r="E41" s="9">
        <f>Data!E48+Data!F48</f>
        <v>1812</v>
      </c>
      <c r="F41" s="9">
        <f>Data!G48+Data!H48</f>
        <v>1648</v>
      </c>
      <c r="G41" s="9">
        <f>Data!I48</f>
        <v>20</v>
      </c>
      <c r="H41" s="10">
        <f t="shared" si="0"/>
        <v>0.23230899351564702</v>
      </c>
    </row>
    <row r="42" spans="1:8" x14ac:dyDescent="0.3">
      <c r="A42" t="s">
        <v>84</v>
      </c>
      <c r="B42" t="str">
        <f>Data!A49</f>
        <v>Berridge</v>
      </c>
      <c r="C42">
        <f>Data!B49</f>
        <v>1401</v>
      </c>
      <c r="D42" s="9">
        <f>Data!C49+Data!D49</f>
        <v>1695</v>
      </c>
      <c r="E42" s="9">
        <f>Data!E49+Data!F49</f>
        <v>785</v>
      </c>
      <c r="F42" s="9">
        <f>Data!G49+Data!H49</f>
        <v>2826</v>
      </c>
      <c r="G42" s="9">
        <f>Data!I49</f>
        <v>14</v>
      </c>
      <c r="H42" s="10">
        <f t="shared" si="0"/>
        <v>0.4204731438773992</v>
      </c>
    </row>
    <row r="43" spans="1:8" x14ac:dyDescent="0.3">
      <c r="A43" t="s">
        <v>84</v>
      </c>
      <c r="B43" t="str">
        <f>Data!A50</f>
        <v>Bestwood</v>
      </c>
      <c r="C43">
        <f>Data!B50</f>
        <v>1504</v>
      </c>
      <c r="D43" s="9">
        <f>Data!C50+Data!D50</f>
        <v>1792</v>
      </c>
      <c r="E43" s="9">
        <f>Data!E50+Data!F50</f>
        <v>2741</v>
      </c>
      <c r="F43" s="9">
        <f>Data!G50+Data!H50</f>
        <v>1290</v>
      </c>
      <c r="G43" s="9">
        <f>Data!I50</f>
        <v>33</v>
      </c>
      <c r="H43" s="10">
        <f t="shared" si="0"/>
        <v>0.17527173913043478</v>
      </c>
    </row>
    <row r="44" spans="1:8" x14ac:dyDescent="0.3">
      <c r="A44" t="s">
        <v>84</v>
      </c>
      <c r="B44" t="str">
        <f>Data!A51</f>
        <v>Bilborough</v>
      </c>
      <c r="C44">
        <f>Data!B51</f>
        <v>1463</v>
      </c>
      <c r="D44" s="9">
        <f>Data!C51+Data!D51</f>
        <v>1822</v>
      </c>
      <c r="E44" s="9">
        <f>Data!E51+Data!F51</f>
        <v>2708</v>
      </c>
      <c r="F44" s="9">
        <f>Data!G51+Data!H51</f>
        <v>859</v>
      </c>
      <c r="G44" s="9">
        <f>Data!I51</f>
        <v>25</v>
      </c>
      <c r="H44" s="10">
        <f t="shared" si="0"/>
        <v>0.12490911734768068</v>
      </c>
    </row>
    <row r="45" spans="1:8" x14ac:dyDescent="0.3">
      <c r="A45" t="s">
        <v>84</v>
      </c>
      <c r="B45" t="str">
        <f>Data!A52</f>
        <v>Bulwell</v>
      </c>
      <c r="C45">
        <f>Data!B52</f>
        <v>1466</v>
      </c>
      <c r="D45" s="9">
        <f>Data!C52+Data!D52</f>
        <v>1482</v>
      </c>
      <c r="E45" s="9">
        <f>Data!E52+Data!F52</f>
        <v>2653</v>
      </c>
      <c r="F45" s="9">
        <f>Data!G52+Data!H52</f>
        <v>1411</v>
      </c>
      <c r="G45" s="9">
        <f>Data!I52</f>
        <v>27</v>
      </c>
      <c r="H45" s="10">
        <f t="shared" si="0"/>
        <v>0.20045461002983378</v>
      </c>
    </row>
    <row r="46" spans="1:8" x14ac:dyDescent="0.3">
      <c r="A46" t="s">
        <v>84</v>
      </c>
      <c r="B46" t="str">
        <f>Data!A53</f>
        <v>Bulwell Forest</v>
      </c>
      <c r="C46">
        <f>Data!B53</f>
        <v>2268</v>
      </c>
      <c r="D46" s="9">
        <f>Data!C53+Data!D53</f>
        <v>1850</v>
      </c>
      <c r="E46" s="9">
        <f>Data!E53+Data!F53</f>
        <v>919</v>
      </c>
      <c r="F46" s="9">
        <f>Data!G53+Data!H53</f>
        <v>992</v>
      </c>
      <c r="G46" s="9">
        <f>Data!I53</f>
        <v>7</v>
      </c>
      <c r="H46" s="10">
        <f t="shared" si="0"/>
        <v>0.16434724983432736</v>
      </c>
    </row>
    <row r="47" spans="1:8" x14ac:dyDescent="0.3">
      <c r="A47" t="s">
        <v>84</v>
      </c>
      <c r="B47" t="str">
        <f>Data!A54</f>
        <v>Castle (Nottingham)</v>
      </c>
      <c r="C47">
        <f>Data!B54</f>
        <v>768</v>
      </c>
      <c r="D47" s="9">
        <f>Data!C54+Data!D54</f>
        <v>734</v>
      </c>
      <c r="E47" s="9">
        <f>Data!E54+Data!F54</f>
        <v>393</v>
      </c>
      <c r="F47" s="9">
        <f>Data!G54+Data!H54</f>
        <v>3271</v>
      </c>
      <c r="G47" s="9">
        <f>Data!I54</f>
        <v>2</v>
      </c>
      <c r="H47" s="10">
        <f t="shared" si="0"/>
        <v>0.63293343653250778</v>
      </c>
    </row>
    <row r="48" spans="1:8" x14ac:dyDescent="0.3">
      <c r="A48" t="s">
        <v>84</v>
      </c>
      <c r="B48" t="str">
        <f>Data!A55</f>
        <v>Clifton East</v>
      </c>
      <c r="C48">
        <f>Data!B55</f>
        <v>1842</v>
      </c>
      <c r="D48" s="9">
        <f>Data!C55+Data!D55</f>
        <v>1852</v>
      </c>
      <c r="E48" s="9">
        <f>Data!E55+Data!F55</f>
        <v>2033</v>
      </c>
      <c r="F48" s="9">
        <f>Data!G55+Data!H55</f>
        <v>1378</v>
      </c>
      <c r="G48" s="9">
        <f>Data!I55</f>
        <v>24</v>
      </c>
      <c r="H48" s="10">
        <f t="shared" si="0"/>
        <v>0.19329499228503297</v>
      </c>
    </row>
    <row r="49" spans="1:8" x14ac:dyDescent="0.3">
      <c r="A49" t="s">
        <v>84</v>
      </c>
      <c r="B49" t="str">
        <f>Data!A56</f>
        <v>Clifton West</v>
      </c>
      <c r="C49">
        <f>Data!B56</f>
        <v>1610</v>
      </c>
      <c r="D49" s="9">
        <f>Data!C56+Data!D56</f>
        <v>1417</v>
      </c>
      <c r="E49" s="9">
        <f>Data!E56+Data!F56</f>
        <v>643</v>
      </c>
      <c r="F49" s="9">
        <f>Data!G56+Data!H56</f>
        <v>569</v>
      </c>
      <c r="G49" s="9">
        <f>Data!I56</f>
        <v>4</v>
      </c>
      <c r="H49" s="10">
        <f t="shared" si="0"/>
        <v>0.13410322884751355</v>
      </c>
    </row>
    <row r="50" spans="1:8" x14ac:dyDescent="0.3">
      <c r="A50" t="s">
        <v>84</v>
      </c>
      <c r="B50" t="str">
        <f>Data!A57</f>
        <v>Dales</v>
      </c>
      <c r="C50">
        <f>Data!B57</f>
        <v>1603</v>
      </c>
      <c r="D50" s="9">
        <f>Data!C57+Data!D57</f>
        <v>1694</v>
      </c>
      <c r="E50" s="9">
        <f>Data!E57+Data!F57</f>
        <v>1449</v>
      </c>
      <c r="F50" s="9">
        <f>Data!G57+Data!H57</f>
        <v>2035</v>
      </c>
      <c r="G50" s="9">
        <f>Data!I57</f>
        <v>23</v>
      </c>
      <c r="H50" s="10">
        <f t="shared" si="0"/>
        <v>0.29908877131099354</v>
      </c>
    </row>
    <row r="51" spans="1:8" x14ac:dyDescent="0.3">
      <c r="A51" t="s">
        <v>84</v>
      </c>
      <c r="B51" t="str">
        <f>Data!A58</f>
        <v>Hyson Green &amp; Arboretum</v>
      </c>
      <c r="C51">
        <f>Data!B58</f>
        <v>758</v>
      </c>
      <c r="D51" s="9">
        <f>Data!C58+Data!D58</f>
        <v>951</v>
      </c>
      <c r="E51" s="9">
        <f>Data!E58+Data!F58</f>
        <v>1714</v>
      </c>
      <c r="F51" s="9">
        <f>Data!G58+Data!H58</f>
        <v>3443</v>
      </c>
      <c r="G51" s="9">
        <f>Data!I58</f>
        <v>10</v>
      </c>
      <c r="H51" s="10">
        <f t="shared" si="0"/>
        <v>0.5007271669575335</v>
      </c>
    </row>
    <row r="52" spans="1:8" x14ac:dyDescent="0.3">
      <c r="A52" t="s">
        <v>84</v>
      </c>
      <c r="B52" t="str">
        <f>Data!A59</f>
        <v>Leen Valley</v>
      </c>
      <c r="C52">
        <f>Data!B59</f>
        <v>1129</v>
      </c>
      <c r="D52" s="9">
        <f>Data!C59+Data!D59</f>
        <v>1353</v>
      </c>
      <c r="E52" s="9">
        <f>Data!E59+Data!F59</f>
        <v>420</v>
      </c>
      <c r="F52" s="9">
        <f>Data!G59+Data!H59</f>
        <v>613</v>
      </c>
      <c r="G52" s="9">
        <f>Data!I59</f>
        <v>4</v>
      </c>
      <c r="H52" s="10">
        <f t="shared" si="0"/>
        <v>0.17419721511793124</v>
      </c>
    </row>
    <row r="53" spans="1:8" x14ac:dyDescent="0.3">
      <c r="A53" t="s">
        <v>84</v>
      </c>
      <c r="B53" t="str">
        <f>Data!A60</f>
        <v>Lenton &amp; Wollaton East</v>
      </c>
      <c r="C53">
        <f>Data!B60</f>
        <v>982</v>
      </c>
      <c r="D53" s="9">
        <f>Data!C60+Data!D60</f>
        <v>716</v>
      </c>
      <c r="E53" s="9">
        <f>Data!E60+Data!F60</f>
        <v>1240</v>
      </c>
      <c r="F53" s="9">
        <f>Data!G60+Data!H60</f>
        <v>2820</v>
      </c>
      <c r="G53" s="9">
        <f>Data!I60</f>
        <v>15</v>
      </c>
      <c r="H53" s="10">
        <f t="shared" si="0"/>
        <v>0.48848085917200762</v>
      </c>
    </row>
    <row r="54" spans="1:8" x14ac:dyDescent="0.3">
      <c r="A54" t="s">
        <v>84</v>
      </c>
      <c r="B54" t="str">
        <f>Data!A61</f>
        <v>Mapperley</v>
      </c>
      <c r="C54">
        <f>Data!B61</f>
        <v>1774</v>
      </c>
      <c r="D54" s="9">
        <f>Data!C61+Data!D61</f>
        <v>1796</v>
      </c>
      <c r="E54" s="9">
        <f>Data!E61+Data!F61</f>
        <v>1314</v>
      </c>
      <c r="F54" s="9">
        <f>Data!G61+Data!H61</f>
        <v>2508</v>
      </c>
      <c r="G54" s="9">
        <f>Data!I61</f>
        <v>7</v>
      </c>
      <c r="H54" s="10">
        <f t="shared" si="0"/>
        <v>0.33896472496283281</v>
      </c>
    </row>
    <row r="55" spans="1:8" x14ac:dyDescent="0.3">
      <c r="A55" t="s">
        <v>84</v>
      </c>
      <c r="B55" t="str">
        <f>Data!A62</f>
        <v>Meadows</v>
      </c>
      <c r="C55">
        <f>Data!B62</f>
        <v>768</v>
      </c>
      <c r="D55" s="9">
        <f>Data!C62+Data!D62</f>
        <v>884</v>
      </c>
      <c r="E55" s="9">
        <f>Data!E62+Data!F62</f>
        <v>1441</v>
      </c>
      <c r="F55" s="9">
        <f>Data!G62+Data!H62</f>
        <v>1598</v>
      </c>
      <c r="G55" s="9">
        <f>Data!I62</f>
        <v>13</v>
      </c>
      <c r="H55" s="10">
        <f t="shared" si="0"/>
        <v>0.33971088435374147</v>
      </c>
    </row>
    <row r="56" spans="1:8" x14ac:dyDescent="0.3">
      <c r="A56" t="s">
        <v>84</v>
      </c>
      <c r="B56" t="str">
        <f>Data!A63</f>
        <v>Radford (Nottingham)</v>
      </c>
      <c r="C56">
        <f>Data!B63</f>
        <v>299</v>
      </c>
      <c r="D56" s="9">
        <f>Data!C63+Data!D63</f>
        <v>317</v>
      </c>
      <c r="E56" s="9">
        <f>Data!E63+Data!F63</f>
        <v>1549</v>
      </c>
      <c r="F56" s="9">
        <f>Data!G63+Data!H63</f>
        <v>2480</v>
      </c>
      <c r="G56" s="9">
        <f>Data!I63</f>
        <v>11</v>
      </c>
      <c r="H56" s="10">
        <f t="shared" si="0"/>
        <v>0.53264604810996563</v>
      </c>
    </row>
    <row r="57" spans="1:8" x14ac:dyDescent="0.3">
      <c r="A57" t="s">
        <v>84</v>
      </c>
      <c r="B57" t="str">
        <f>Data!A64</f>
        <v>St. Ann's (Nottingham)</v>
      </c>
      <c r="C57">
        <f>Data!B64</f>
        <v>1063</v>
      </c>
      <c r="D57" s="9">
        <f>Data!C64+Data!D64</f>
        <v>1136</v>
      </c>
      <c r="E57" s="9">
        <f>Data!E64+Data!F64</f>
        <v>3441</v>
      </c>
      <c r="F57" s="9">
        <f>Data!G64+Data!H64</f>
        <v>2218</v>
      </c>
      <c r="G57" s="9">
        <f>Data!I64</f>
        <v>55</v>
      </c>
      <c r="H57" s="10">
        <f t="shared" si="0"/>
        <v>0.28029824339694176</v>
      </c>
    </row>
    <row r="58" spans="1:8" x14ac:dyDescent="0.3">
      <c r="A58" t="s">
        <v>84</v>
      </c>
      <c r="B58" t="str">
        <f>Data!A65</f>
        <v>Sherwood (Nottingham)</v>
      </c>
      <c r="C58">
        <f>Data!B65</f>
        <v>1876</v>
      </c>
      <c r="D58" s="9">
        <f>Data!C65+Data!D65</f>
        <v>2016</v>
      </c>
      <c r="E58" s="9">
        <f>Data!E65+Data!F65</f>
        <v>1121</v>
      </c>
      <c r="F58" s="9">
        <f>Data!G65+Data!H65</f>
        <v>1713</v>
      </c>
      <c r="G58" s="9">
        <f>Data!I65</f>
        <v>12</v>
      </c>
      <c r="H58" s="10">
        <f t="shared" si="0"/>
        <v>0.25422974176313445</v>
      </c>
    </row>
    <row r="59" spans="1:8" x14ac:dyDescent="0.3">
      <c r="A59" t="s">
        <v>84</v>
      </c>
      <c r="B59" t="str">
        <f>Data!A66</f>
        <v>Wollaton West</v>
      </c>
      <c r="C59">
        <f>Data!B66</f>
        <v>2700</v>
      </c>
      <c r="D59" s="9">
        <f>Data!C66+Data!D66</f>
        <v>1935</v>
      </c>
      <c r="E59" s="9">
        <f>Data!E66+Data!F66</f>
        <v>533</v>
      </c>
      <c r="F59" s="9">
        <f>Data!G66+Data!H66</f>
        <v>786</v>
      </c>
      <c r="G59" s="9">
        <f>Data!I66</f>
        <v>5</v>
      </c>
      <c r="H59" s="10">
        <f t="shared" si="0"/>
        <v>0.13190132572579291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Derived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Nigel de Noronha</cp:lastModifiedBy>
  <dcterms:created xsi:type="dcterms:W3CDTF">2023-02-27T14:04:09Z</dcterms:created>
  <dcterms:modified xsi:type="dcterms:W3CDTF">2023-02-27T15:48:12Z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1.2.3</vt:lpwstr>
  </property>
</Properties>
</file>