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ivemanchesterac-my.sharepoint.com/personal/nigel_denoronha_manchester_ac_uk/Documents/census/Area Profile/"/>
    </mc:Choice>
  </mc:AlternateContent>
  <xr:revisionPtr revIDLastSave="0" documentId="8_{D48A37BD-D4F3-4A5D-BFE2-5F701CE77042}" xr6:coauthVersionLast="47" xr6:coauthVersionMax="47" xr10:uidLastSave="{00000000-0000-0000-0000-000000000000}"/>
  <bookViews>
    <workbookView xWindow="-108" yWindow="-108" windowWidth="23256" windowHeight="12456" activeTab="1" xr2:uid="{00000000-000D-0000-FFFF-FFFF00000000}"/>
  </bookViews>
  <sheets>
    <sheet name="Data" sheetId="1" r:id="rId1"/>
    <sheet name="Derive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 l="1"/>
  <c r="C3" i="2"/>
  <c r="D3" i="2"/>
  <c r="E3" i="2"/>
  <c r="F3" i="2"/>
  <c r="G3" i="2"/>
  <c r="H3" i="2"/>
  <c r="I3" i="2"/>
  <c r="J3" i="2"/>
  <c r="K3" i="2"/>
  <c r="B4" i="2"/>
  <c r="C4" i="2"/>
  <c r="D4" i="2"/>
  <c r="E4" i="2"/>
  <c r="F4" i="2"/>
  <c r="G4" i="2"/>
  <c r="H4" i="2"/>
  <c r="I4" i="2"/>
  <c r="J4" i="2"/>
  <c r="K4" i="2"/>
  <c r="B5" i="2"/>
  <c r="C5" i="2"/>
  <c r="D5" i="2"/>
  <c r="E5" i="2"/>
  <c r="F5" i="2"/>
  <c r="G5" i="2"/>
  <c r="H5" i="2"/>
  <c r="I5" i="2"/>
  <c r="J5" i="2"/>
  <c r="K5" i="2"/>
  <c r="B6" i="2"/>
  <c r="C6" i="2"/>
  <c r="D6" i="2"/>
  <c r="E6" i="2"/>
  <c r="F6" i="2"/>
  <c r="G6" i="2"/>
  <c r="H6" i="2"/>
  <c r="I6" i="2"/>
  <c r="J6" i="2"/>
  <c r="K6" i="2"/>
  <c r="B7" i="2"/>
  <c r="C7" i="2"/>
  <c r="D7" i="2"/>
  <c r="E7" i="2"/>
  <c r="F7" i="2"/>
  <c r="G7" i="2"/>
  <c r="H7" i="2"/>
  <c r="I7" i="2"/>
  <c r="J7" i="2"/>
  <c r="K7" i="2"/>
  <c r="B8" i="2"/>
  <c r="C8" i="2"/>
  <c r="D8" i="2"/>
  <c r="E8" i="2"/>
  <c r="F8" i="2"/>
  <c r="G8" i="2"/>
  <c r="H8" i="2"/>
  <c r="I8" i="2"/>
  <c r="J8" i="2"/>
  <c r="K8" i="2"/>
  <c r="B9" i="2"/>
  <c r="C9" i="2"/>
  <c r="D9" i="2"/>
  <c r="E9" i="2"/>
  <c r="F9" i="2"/>
  <c r="G9" i="2"/>
  <c r="H9" i="2"/>
  <c r="I9" i="2"/>
  <c r="J9" i="2"/>
  <c r="K9" i="2"/>
  <c r="B10" i="2"/>
  <c r="C10" i="2"/>
  <c r="D10" i="2"/>
  <c r="E10" i="2"/>
  <c r="F10" i="2"/>
  <c r="G10" i="2"/>
  <c r="H10" i="2"/>
  <c r="I10" i="2"/>
  <c r="J10" i="2"/>
  <c r="K10" i="2"/>
  <c r="B11" i="2"/>
  <c r="C11" i="2"/>
  <c r="D11" i="2"/>
  <c r="E11" i="2"/>
  <c r="F11" i="2"/>
  <c r="G11" i="2"/>
  <c r="H11" i="2"/>
  <c r="I11" i="2"/>
  <c r="J11" i="2"/>
  <c r="K11" i="2"/>
  <c r="B12" i="2"/>
  <c r="C12" i="2"/>
  <c r="D12" i="2"/>
  <c r="E12" i="2"/>
  <c r="F12" i="2"/>
  <c r="G12" i="2"/>
  <c r="H12" i="2"/>
  <c r="I12" i="2"/>
  <c r="J12" i="2"/>
  <c r="K12" i="2"/>
  <c r="B13" i="2"/>
  <c r="C13" i="2"/>
  <c r="D13" i="2"/>
  <c r="E13" i="2"/>
  <c r="F13" i="2"/>
  <c r="G13" i="2"/>
  <c r="H13" i="2"/>
  <c r="I13" i="2"/>
  <c r="J13" i="2"/>
  <c r="K13" i="2"/>
  <c r="B14" i="2"/>
  <c r="C14" i="2"/>
  <c r="D14" i="2"/>
  <c r="E14" i="2"/>
  <c r="F14" i="2"/>
  <c r="G14" i="2"/>
  <c r="H14" i="2"/>
  <c r="I14" i="2"/>
  <c r="J14" i="2"/>
  <c r="K14" i="2"/>
  <c r="B15" i="2"/>
  <c r="C15" i="2"/>
  <c r="D15" i="2"/>
  <c r="E15" i="2"/>
  <c r="F15" i="2"/>
  <c r="G15" i="2"/>
  <c r="H15" i="2"/>
  <c r="I15" i="2"/>
  <c r="J15" i="2"/>
  <c r="K15" i="2"/>
  <c r="B16" i="2"/>
  <c r="C16" i="2"/>
  <c r="D16" i="2"/>
  <c r="E16" i="2"/>
  <c r="F16" i="2"/>
  <c r="G16" i="2"/>
  <c r="H16" i="2"/>
  <c r="I16" i="2"/>
  <c r="J16" i="2"/>
  <c r="K16" i="2"/>
  <c r="B17" i="2"/>
  <c r="C17" i="2"/>
  <c r="D17" i="2"/>
  <c r="E17" i="2"/>
  <c r="F17" i="2"/>
  <c r="G17" i="2"/>
  <c r="H17" i="2"/>
  <c r="I17" i="2"/>
  <c r="J17" i="2"/>
  <c r="K17" i="2"/>
  <c r="B18" i="2"/>
  <c r="C18" i="2"/>
  <c r="D18" i="2"/>
  <c r="E18" i="2"/>
  <c r="F18" i="2"/>
  <c r="G18" i="2"/>
  <c r="H18" i="2"/>
  <c r="I18" i="2"/>
  <c r="J18" i="2"/>
  <c r="K18" i="2"/>
  <c r="B19" i="2"/>
  <c r="C19" i="2"/>
  <c r="D19" i="2"/>
  <c r="E19" i="2"/>
  <c r="F19" i="2"/>
  <c r="G19" i="2"/>
  <c r="H19" i="2"/>
  <c r="I19" i="2"/>
  <c r="J19" i="2"/>
  <c r="K19" i="2"/>
  <c r="B20" i="2"/>
  <c r="C20" i="2"/>
  <c r="D20" i="2"/>
  <c r="E20" i="2"/>
  <c r="F20" i="2"/>
  <c r="G20" i="2"/>
  <c r="H20" i="2"/>
  <c r="I20" i="2"/>
  <c r="J20" i="2"/>
  <c r="K20" i="2"/>
  <c r="B21" i="2"/>
  <c r="C21" i="2"/>
  <c r="D21" i="2"/>
  <c r="E21" i="2"/>
  <c r="F21" i="2"/>
  <c r="G21" i="2"/>
  <c r="H21" i="2"/>
  <c r="I21" i="2"/>
  <c r="J21" i="2"/>
  <c r="K21" i="2"/>
  <c r="B22" i="2"/>
  <c r="C22" i="2"/>
  <c r="D22" i="2"/>
  <c r="E22" i="2"/>
  <c r="F22" i="2"/>
  <c r="G22" i="2"/>
  <c r="H22" i="2"/>
  <c r="I22" i="2"/>
  <c r="J22" i="2"/>
  <c r="K22" i="2"/>
  <c r="B23" i="2"/>
  <c r="C23" i="2"/>
  <c r="D23" i="2"/>
  <c r="E23" i="2"/>
  <c r="F23" i="2"/>
  <c r="G23" i="2"/>
  <c r="H23" i="2"/>
  <c r="I23" i="2"/>
  <c r="J23" i="2"/>
  <c r="K23" i="2"/>
  <c r="B24" i="2"/>
  <c r="C24" i="2"/>
  <c r="D24" i="2"/>
  <c r="E24" i="2"/>
  <c r="F24" i="2"/>
  <c r="G24" i="2"/>
  <c r="H24" i="2"/>
  <c r="I24" i="2"/>
  <c r="J24" i="2"/>
  <c r="K24" i="2"/>
  <c r="B25" i="2"/>
  <c r="C25" i="2"/>
  <c r="D25" i="2"/>
  <c r="E25" i="2"/>
  <c r="F25" i="2"/>
  <c r="G25" i="2"/>
  <c r="H25" i="2"/>
  <c r="I25" i="2"/>
  <c r="J25" i="2"/>
  <c r="K25" i="2"/>
  <c r="B26" i="2"/>
  <c r="C26" i="2"/>
  <c r="D26" i="2"/>
  <c r="E26" i="2"/>
  <c r="F26" i="2"/>
  <c r="G26" i="2"/>
  <c r="H26" i="2"/>
  <c r="I26" i="2"/>
  <c r="J26" i="2"/>
  <c r="K26" i="2"/>
  <c r="B27" i="2"/>
  <c r="C27" i="2"/>
  <c r="D27" i="2"/>
  <c r="E27" i="2"/>
  <c r="F27" i="2"/>
  <c r="G27" i="2"/>
  <c r="H27" i="2"/>
  <c r="I27" i="2"/>
  <c r="J27" i="2"/>
  <c r="K27" i="2"/>
  <c r="B28" i="2"/>
  <c r="C28" i="2"/>
  <c r="D28" i="2"/>
  <c r="E28" i="2"/>
  <c r="F28" i="2"/>
  <c r="G28" i="2"/>
  <c r="H28" i="2"/>
  <c r="I28" i="2"/>
  <c r="J28" i="2"/>
  <c r="K28" i="2"/>
  <c r="B29" i="2"/>
  <c r="C29" i="2"/>
  <c r="D29" i="2"/>
  <c r="E29" i="2"/>
  <c r="F29" i="2"/>
  <c r="G29" i="2"/>
  <c r="H29" i="2"/>
  <c r="I29" i="2"/>
  <c r="J29" i="2"/>
  <c r="K29" i="2"/>
  <c r="B30" i="2"/>
  <c r="C30" i="2"/>
  <c r="D30" i="2"/>
  <c r="E30" i="2"/>
  <c r="F30" i="2"/>
  <c r="G30" i="2"/>
  <c r="H30" i="2"/>
  <c r="I30" i="2"/>
  <c r="J30" i="2"/>
  <c r="K30" i="2"/>
  <c r="B31" i="2"/>
  <c r="C31" i="2"/>
  <c r="D31" i="2"/>
  <c r="E31" i="2"/>
  <c r="F31" i="2"/>
  <c r="G31" i="2"/>
  <c r="H31" i="2"/>
  <c r="I31" i="2"/>
  <c r="J31" i="2"/>
  <c r="K31" i="2"/>
  <c r="B32" i="2"/>
  <c r="C32" i="2"/>
  <c r="D32" i="2"/>
  <c r="E32" i="2"/>
  <c r="F32" i="2"/>
  <c r="G32" i="2"/>
  <c r="H32" i="2"/>
  <c r="I32" i="2"/>
  <c r="J32" i="2"/>
  <c r="K32" i="2"/>
  <c r="B33" i="2"/>
  <c r="C33" i="2"/>
  <c r="D33" i="2"/>
  <c r="E33" i="2"/>
  <c r="F33" i="2"/>
  <c r="G33" i="2"/>
  <c r="H33" i="2"/>
  <c r="I33" i="2"/>
  <c r="J33" i="2"/>
  <c r="K33" i="2"/>
  <c r="B34" i="2"/>
  <c r="C34" i="2"/>
  <c r="D34" i="2"/>
  <c r="E34" i="2"/>
  <c r="F34" i="2"/>
  <c r="G34" i="2"/>
  <c r="H34" i="2"/>
  <c r="I34" i="2"/>
  <c r="J34" i="2"/>
  <c r="K34" i="2"/>
  <c r="B35" i="2"/>
  <c r="C35" i="2"/>
  <c r="D35" i="2"/>
  <c r="E35" i="2"/>
  <c r="F35" i="2"/>
  <c r="G35" i="2"/>
  <c r="H35" i="2"/>
  <c r="I35" i="2"/>
  <c r="J35" i="2"/>
  <c r="K35" i="2"/>
  <c r="B36" i="2"/>
  <c r="C36" i="2"/>
  <c r="D36" i="2"/>
  <c r="E36" i="2"/>
  <c r="F36" i="2"/>
  <c r="G36" i="2"/>
  <c r="H36" i="2"/>
  <c r="I36" i="2"/>
  <c r="J36" i="2"/>
  <c r="K36" i="2"/>
  <c r="B37" i="2"/>
  <c r="C37" i="2"/>
  <c r="D37" i="2"/>
  <c r="E37" i="2"/>
  <c r="F37" i="2"/>
  <c r="G37" i="2"/>
  <c r="H37" i="2"/>
  <c r="I37" i="2"/>
  <c r="J37" i="2"/>
  <c r="K37" i="2"/>
  <c r="B38" i="2"/>
  <c r="C38" i="2"/>
  <c r="D38" i="2"/>
  <c r="E38" i="2"/>
  <c r="F38" i="2"/>
  <c r="G38" i="2"/>
  <c r="H38" i="2"/>
  <c r="I38" i="2"/>
  <c r="J38" i="2"/>
  <c r="K38" i="2"/>
  <c r="B39" i="2"/>
  <c r="C39" i="2"/>
  <c r="D39" i="2"/>
  <c r="E39" i="2"/>
  <c r="F39" i="2"/>
  <c r="G39" i="2"/>
  <c r="H39" i="2"/>
  <c r="I39" i="2"/>
  <c r="J39" i="2"/>
  <c r="K39" i="2"/>
  <c r="B40" i="2"/>
  <c r="C40" i="2"/>
  <c r="D40" i="2"/>
  <c r="E40" i="2"/>
  <c r="F40" i="2"/>
  <c r="G40" i="2"/>
  <c r="H40" i="2"/>
  <c r="I40" i="2"/>
  <c r="J40" i="2"/>
  <c r="K40" i="2"/>
  <c r="B41" i="2"/>
  <c r="C41" i="2"/>
  <c r="D41" i="2"/>
  <c r="E41" i="2"/>
  <c r="F41" i="2"/>
  <c r="G41" i="2"/>
  <c r="H41" i="2"/>
  <c r="I41" i="2"/>
  <c r="J41" i="2"/>
  <c r="K41" i="2"/>
  <c r="B42" i="2"/>
  <c r="C42" i="2"/>
  <c r="D42" i="2"/>
  <c r="E42" i="2"/>
  <c r="F42" i="2"/>
  <c r="G42" i="2"/>
  <c r="H42" i="2"/>
  <c r="I42" i="2"/>
  <c r="J42" i="2"/>
  <c r="K42" i="2"/>
  <c r="B43" i="2"/>
  <c r="C43" i="2"/>
  <c r="D43" i="2"/>
  <c r="E43" i="2"/>
  <c r="F43" i="2"/>
  <c r="G43" i="2"/>
  <c r="H43" i="2"/>
  <c r="I43" i="2"/>
  <c r="J43" i="2"/>
  <c r="K43" i="2"/>
  <c r="B44" i="2"/>
  <c r="C44" i="2"/>
  <c r="D44" i="2"/>
  <c r="E44" i="2"/>
  <c r="F44" i="2"/>
  <c r="G44" i="2"/>
  <c r="H44" i="2"/>
  <c r="I44" i="2"/>
  <c r="J44" i="2"/>
  <c r="K44" i="2"/>
  <c r="B45" i="2"/>
  <c r="C45" i="2"/>
  <c r="D45" i="2"/>
  <c r="E45" i="2"/>
  <c r="F45" i="2"/>
  <c r="G45" i="2"/>
  <c r="H45" i="2"/>
  <c r="I45" i="2"/>
  <c r="J45" i="2"/>
  <c r="K45" i="2"/>
  <c r="B46" i="2"/>
  <c r="C46" i="2"/>
  <c r="D46" i="2"/>
  <c r="E46" i="2"/>
  <c r="F46" i="2"/>
  <c r="G46" i="2"/>
  <c r="H46" i="2"/>
  <c r="I46" i="2"/>
  <c r="J46" i="2"/>
  <c r="K46" i="2"/>
  <c r="B47" i="2"/>
  <c r="C47" i="2"/>
  <c r="D47" i="2"/>
  <c r="E47" i="2"/>
  <c r="F47" i="2"/>
  <c r="G47" i="2"/>
  <c r="H47" i="2"/>
  <c r="I47" i="2"/>
  <c r="J47" i="2"/>
  <c r="K47" i="2"/>
  <c r="B48" i="2"/>
  <c r="C48" i="2"/>
  <c r="D48" i="2"/>
  <c r="E48" i="2"/>
  <c r="F48" i="2"/>
  <c r="G48" i="2"/>
  <c r="H48" i="2"/>
  <c r="I48" i="2"/>
  <c r="J48" i="2"/>
  <c r="K48" i="2"/>
  <c r="B49" i="2"/>
  <c r="C49" i="2"/>
  <c r="D49" i="2"/>
  <c r="E49" i="2"/>
  <c r="F49" i="2"/>
  <c r="G49" i="2"/>
  <c r="H49" i="2"/>
  <c r="I49" i="2"/>
  <c r="J49" i="2"/>
  <c r="K49" i="2"/>
  <c r="B50" i="2"/>
  <c r="C50" i="2"/>
  <c r="D50" i="2"/>
  <c r="E50" i="2"/>
  <c r="F50" i="2"/>
  <c r="G50" i="2"/>
  <c r="H50" i="2"/>
  <c r="I50" i="2"/>
  <c r="J50" i="2"/>
  <c r="K50" i="2"/>
  <c r="B51" i="2"/>
  <c r="C51" i="2"/>
  <c r="D51" i="2"/>
  <c r="E51" i="2"/>
  <c r="F51" i="2"/>
  <c r="G51" i="2"/>
  <c r="H51" i="2"/>
  <c r="I51" i="2"/>
  <c r="J51" i="2"/>
  <c r="K51" i="2"/>
  <c r="B52" i="2"/>
  <c r="C52" i="2"/>
  <c r="D52" i="2"/>
  <c r="E52" i="2"/>
  <c r="F52" i="2"/>
  <c r="G52" i="2"/>
  <c r="H52" i="2"/>
  <c r="I52" i="2"/>
  <c r="J52" i="2"/>
  <c r="K52" i="2"/>
  <c r="B53" i="2"/>
  <c r="C53" i="2"/>
  <c r="D53" i="2"/>
  <c r="E53" i="2"/>
  <c r="F53" i="2"/>
  <c r="G53" i="2"/>
  <c r="H53" i="2"/>
  <c r="I53" i="2"/>
  <c r="J53" i="2"/>
  <c r="K53" i="2"/>
  <c r="B54" i="2"/>
  <c r="C54" i="2"/>
  <c r="D54" i="2"/>
  <c r="E54" i="2"/>
  <c r="F54" i="2"/>
  <c r="G54" i="2"/>
  <c r="H54" i="2"/>
  <c r="I54" i="2"/>
  <c r="J54" i="2"/>
  <c r="K54" i="2"/>
  <c r="B55" i="2"/>
  <c r="C55" i="2"/>
  <c r="D55" i="2"/>
  <c r="E55" i="2"/>
  <c r="F55" i="2"/>
  <c r="G55" i="2"/>
  <c r="H55" i="2"/>
  <c r="I55" i="2"/>
  <c r="J55" i="2"/>
  <c r="K55" i="2"/>
  <c r="B56" i="2"/>
  <c r="C56" i="2"/>
  <c r="D56" i="2"/>
  <c r="E56" i="2"/>
  <c r="F56" i="2"/>
  <c r="G56" i="2"/>
  <c r="H56" i="2"/>
  <c r="I56" i="2"/>
  <c r="J56" i="2"/>
  <c r="K56" i="2"/>
  <c r="B57" i="2"/>
  <c r="C57" i="2"/>
  <c r="D57" i="2"/>
  <c r="E57" i="2"/>
  <c r="F57" i="2"/>
  <c r="G57" i="2"/>
  <c r="H57" i="2"/>
  <c r="I57" i="2"/>
  <c r="J57" i="2"/>
  <c r="K57" i="2"/>
  <c r="B58" i="2"/>
  <c r="C58" i="2"/>
  <c r="D58" i="2"/>
  <c r="E58" i="2"/>
  <c r="F58" i="2"/>
  <c r="G58" i="2"/>
  <c r="H58" i="2"/>
  <c r="I58" i="2"/>
  <c r="J58" i="2"/>
  <c r="K58" i="2"/>
  <c r="B59" i="2"/>
  <c r="C59" i="2"/>
  <c r="D59" i="2"/>
  <c r="E59" i="2"/>
  <c r="F59" i="2"/>
  <c r="G59" i="2"/>
  <c r="H59" i="2"/>
  <c r="I59" i="2"/>
  <c r="J59" i="2"/>
  <c r="K59" i="2"/>
  <c r="K2" i="2"/>
  <c r="J2" i="2"/>
  <c r="I2" i="2"/>
  <c r="H2" i="2"/>
  <c r="G2" i="2"/>
  <c r="F2" i="2"/>
  <c r="E2" i="2"/>
  <c r="D2" i="2"/>
  <c r="C2" i="2"/>
  <c r="B2" i="2"/>
</calcChain>
</file>

<file path=xl/sharedStrings.xml><?xml version="1.0" encoding="utf-8"?>
<sst xmlns="http://schemas.openxmlformats.org/spreadsheetml/2006/main" count="148" uniqueCount="93">
  <si>
    <t>TS015 - Year of arrival in UK</t>
  </si>
  <si>
    <t>ONS Crown Copyright Reserved [from Nomis on 24 February 2023]</t>
  </si>
  <si>
    <t>population</t>
  </si>
  <si>
    <t>All usual residents</t>
  </si>
  <si>
    <t>units</t>
  </si>
  <si>
    <t>Persons</t>
  </si>
  <si>
    <t>date</t>
  </si>
  <si>
    <t>Born in the UK</t>
  </si>
  <si>
    <t>Arrived before 1951</t>
  </si>
  <si>
    <t>Arrived 1951 to 1960</t>
  </si>
  <si>
    <t>Arrived 1961 to 1970</t>
  </si>
  <si>
    <t>Arrived 1971 to 1980</t>
  </si>
  <si>
    <t>Arrived 1981 to 1990</t>
  </si>
  <si>
    <t>Arrived 1991 to 2000</t>
  </si>
  <si>
    <t>Arrived 2001 to 2010</t>
  </si>
  <si>
    <t>Arrived 2011 to 2013</t>
  </si>
  <si>
    <t>Arrived 2014 to 2016</t>
  </si>
  <si>
    <t>Arrived 2017 to 2019</t>
  </si>
  <si>
    <t>Arrived 2020 to 2021</t>
  </si>
  <si>
    <t>2022 ward</t>
  </si>
  <si>
    <t>Abbey (Derby)</t>
  </si>
  <si>
    <t>Allestree</t>
  </si>
  <si>
    <t>Alvaston</t>
  </si>
  <si>
    <t>Arboretum (Derby)</t>
  </si>
  <si>
    <t>Blagreaves</t>
  </si>
  <si>
    <t>Boulton</t>
  </si>
  <si>
    <t>Chaddesden</t>
  </si>
  <si>
    <t>Chellaston</t>
  </si>
  <si>
    <t>Darley</t>
  </si>
  <si>
    <t>Derwent</t>
  </si>
  <si>
    <t>Littleover</t>
  </si>
  <si>
    <t>Mackworth</t>
  </si>
  <si>
    <t>Mickleover</t>
  </si>
  <si>
    <t>Normanton (Derby)</t>
  </si>
  <si>
    <t>Oakwood (Derby)</t>
  </si>
  <si>
    <t>Sinfin</t>
  </si>
  <si>
    <t>Spondon</t>
  </si>
  <si>
    <t>Abbey (Leicester)</t>
  </si>
  <si>
    <t>Aylestone</t>
  </si>
  <si>
    <t>Beaumont Leys</t>
  </si>
  <si>
    <t>Belgrave (Leicester)</t>
  </si>
  <si>
    <t>Braunstone Park &amp; Rowley Fields</t>
  </si>
  <si>
    <t>Castle (Leicester)</t>
  </si>
  <si>
    <t>Evington</t>
  </si>
  <si>
    <t>Eyres Monsell</t>
  </si>
  <si>
    <t>Fosse</t>
  </si>
  <si>
    <t>Humberstone &amp; Hamilton</t>
  </si>
  <si>
    <t>Knighton</t>
  </si>
  <si>
    <t>North Evington</t>
  </si>
  <si>
    <t>Rushey Mead</t>
  </si>
  <si>
    <t>Saffron</t>
  </si>
  <si>
    <t>Spinney Hills</t>
  </si>
  <si>
    <t>Stoneygate</t>
  </si>
  <si>
    <t>Thurncourt</t>
  </si>
  <si>
    <t>Troon</t>
  </si>
  <si>
    <t>Westcotes</t>
  </si>
  <si>
    <t>Western</t>
  </si>
  <si>
    <t>Wycliffe</t>
  </si>
  <si>
    <t>Aspley</t>
  </si>
  <si>
    <t>Basford</t>
  </si>
  <si>
    <t>Berridge</t>
  </si>
  <si>
    <t>Bestwood</t>
  </si>
  <si>
    <t>Bilborough</t>
  </si>
  <si>
    <t>Bulwell</t>
  </si>
  <si>
    <t>Bulwell Forest</t>
  </si>
  <si>
    <t>Castle (Nottingham)</t>
  </si>
  <si>
    <t>Clifton East</t>
  </si>
  <si>
    <t>Clifton West</t>
  </si>
  <si>
    <t>Dales</t>
  </si>
  <si>
    <t>Hyson Green &amp; Arboretum</t>
  </si>
  <si>
    <t>Leen Valley</t>
  </si>
  <si>
    <t>Lenton &amp; Wollaton East</t>
  </si>
  <si>
    <t>Mapperley</t>
  </si>
  <si>
    <t>Meadows</t>
  </si>
  <si>
    <t>Radford (Nottingham)</t>
  </si>
  <si>
    <t>St. Ann's (Nottingham)</t>
  </si>
  <si>
    <t>Sherwood (Nottingham)</t>
  </si>
  <si>
    <t>Wollaton West</t>
  </si>
  <si>
    <t>In order to protect against disclosure of personal information, records have been swapped between different geographic areas and counts perturbed by small amounts. Small counts at the lowest geographies will be most affected.</t>
  </si>
  <si>
    <t>LA</t>
  </si>
  <si>
    <t>Ward</t>
  </si>
  <si>
    <t>Derby</t>
  </si>
  <si>
    <t>Leicester</t>
  </si>
  <si>
    <t>Nottingham</t>
  </si>
  <si>
    <t>UK born</t>
  </si>
  <si>
    <t>pre51</t>
  </si>
  <si>
    <t>pre61</t>
  </si>
  <si>
    <t>pre71</t>
  </si>
  <si>
    <t>pre81</t>
  </si>
  <si>
    <t>pre91</t>
  </si>
  <si>
    <t>pre01</t>
  </si>
  <si>
    <t>pre11</t>
  </si>
  <si>
    <t>pre21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</si>
</sst>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2"/>
      <name val="arial"/>
    </font>
    <font>
      <sz val="10"/>
      <name val="arial"/>
    </font>
    <font>
      <sz val="10"/>
      <name val="arial"/>
    </font>
    <font>
      <b/>
      <sz val="10"/>
      <name val="arial"/>
    </font>
    <font>
      <b/>
      <sz val="10"/>
      <name val="arial"/>
    </font>
    <font>
      <sz val="10"/>
      <name val="arial"/>
    </font>
    <font>
      <sz val="10"/>
      <name val="arial"/>
    </font>
    <font>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left"/>
    </xf>
    <xf numFmtId="0" fontId="4"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xf>
    <xf numFmtId="3" fontId="7" fillId="0" borderId="0" xfId="0" applyNumberFormat="1" applyFont="1" applyAlignment="1">
      <alignment horizontal="right"/>
    </xf>
    <xf numFmtId="0" fontId="8" fillId="0" borderId="0" xfId="0" applyFont="1"/>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8"/>
  <sheetViews>
    <sheetView workbookViewId="0"/>
  </sheetViews>
  <sheetFormatPr defaultRowHeight="14.4" x14ac:dyDescent="0.3"/>
  <cols>
    <col min="1" max="1" width="18" customWidth="1" collapsed="1"/>
    <col min="2" max="13" width="14" customWidth="1" collapsed="1"/>
  </cols>
  <sheetData>
    <row r="1" spans="1:13" ht="15.6" x14ac:dyDescent="0.3">
      <c r="A1" s="1" t="s">
        <v>0</v>
      </c>
    </row>
    <row r="2" spans="1:13" x14ac:dyDescent="0.3">
      <c r="A2" s="2" t="s">
        <v>1</v>
      </c>
    </row>
    <row r="4" spans="1:13" x14ac:dyDescent="0.3">
      <c r="A4" s="3" t="s">
        <v>2</v>
      </c>
      <c r="B4" s="3" t="s">
        <v>3</v>
      </c>
    </row>
    <row r="5" spans="1:13" x14ac:dyDescent="0.3">
      <c r="A5" s="3" t="s">
        <v>4</v>
      </c>
      <c r="B5" s="3" t="s">
        <v>5</v>
      </c>
    </row>
    <row r="6" spans="1:13" x14ac:dyDescent="0.3">
      <c r="A6" s="3" t="s">
        <v>6</v>
      </c>
      <c r="B6" s="3">
        <v>2021</v>
      </c>
    </row>
    <row r="8" spans="1:13" ht="25.95" customHeight="1" x14ac:dyDescent="0.3">
      <c r="A8" s="5" t="s">
        <v>19</v>
      </c>
      <c r="B8" s="4" t="s">
        <v>7</v>
      </c>
      <c r="C8" s="4" t="s">
        <v>8</v>
      </c>
      <c r="D8" s="4" t="s">
        <v>9</v>
      </c>
      <c r="E8" s="4" t="s">
        <v>10</v>
      </c>
      <c r="F8" s="4" t="s">
        <v>11</v>
      </c>
      <c r="G8" s="4" t="s">
        <v>12</v>
      </c>
      <c r="H8" s="4" t="s">
        <v>13</v>
      </c>
      <c r="I8" s="4" t="s">
        <v>14</v>
      </c>
      <c r="J8" s="4" t="s">
        <v>15</v>
      </c>
      <c r="K8" s="4" t="s">
        <v>16</v>
      </c>
      <c r="L8" s="4" t="s">
        <v>17</v>
      </c>
      <c r="M8" s="4" t="s">
        <v>18</v>
      </c>
    </row>
    <row r="9" spans="1:13" x14ac:dyDescent="0.3">
      <c r="A9" s="6" t="s">
        <v>20</v>
      </c>
      <c r="B9" s="7">
        <v>10415</v>
      </c>
      <c r="C9" s="7">
        <v>16</v>
      </c>
      <c r="D9" s="7">
        <v>67</v>
      </c>
      <c r="E9" s="7">
        <v>253</v>
      </c>
      <c r="F9" s="7">
        <v>243</v>
      </c>
      <c r="G9" s="7">
        <v>177</v>
      </c>
      <c r="H9" s="7">
        <v>289</v>
      </c>
      <c r="I9" s="7">
        <v>1171</v>
      </c>
      <c r="J9" s="7">
        <v>412</v>
      </c>
      <c r="K9" s="7">
        <v>624</v>
      </c>
      <c r="L9" s="7">
        <v>901</v>
      </c>
      <c r="M9" s="7">
        <v>373</v>
      </c>
    </row>
    <row r="10" spans="1:13" x14ac:dyDescent="0.3">
      <c r="A10" s="6" t="s">
        <v>21</v>
      </c>
      <c r="B10" s="7">
        <v>12746</v>
      </c>
      <c r="C10" s="7">
        <v>18</v>
      </c>
      <c r="D10" s="7">
        <v>67</v>
      </c>
      <c r="E10" s="7">
        <v>105</v>
      </c>
      <c r="F10" s="7">
        <v>95</v>
      </c>
      <c r="G10" s="7">
        <v>48</v>
      </c>
      <c r="H10" s="7">
        <v>93</v>
      </c>
      <c r="I10" s="7">
        <v>168</v>
      </c>
      <c r="J10" s="7">
        <v>56</v>
      </c>
      <c r="K10" s="7">
        <v>52</v>
      </c>
      <c r="L10" s="7">
        <v>60</v>
      </c>
      <c r="M10" s="7">
        <v>35</v>
      </c>
    </row>
    <row r="11" spans="1:13" x14ac:dyDescent="0.3">
      <c r="A11" s="6" t="s">
        <v>22</v>
      </c>
      <c r="B11" s="7">
        <v>14067</v>
      </c>
      <c r="C11" s="7">
        <v>28</v>
      </c>
      <c r="D11" s="7">
        <v>73</v>
      </c>
      <c r="E11" s="7">
        <v>144</v>
      </c>
      <c r="F11" s="7">
        <v>83</v>
      </c>
      <c r="G11" s="7">
        <v>98</v>
      </c>
      <c r="H11" s="7">
        <v>161</v>
      </c>
      <c r="I11" s="7">
        <v>978</v>
      </c>
      <c r="J11" s="7">
        <v>278</v>
      </c>
      <c r="K11" s="7">
        <v>414</v>
      </c>
      <c r="L11" s="7">
        <v>363</v>
      </c>
      <c r="M11" s="7">
        <v>118</v>
      </c>
    </row>
    <row r="12" spans="1:13" x14ac:dyDescent="0.3">
      <c r="A12" s="6" t="s">
        <v>23</v>
      </c>
      <c r="B12" s="7">
        <v>11783</v>
      </c>
      <c r="C12" s="7">
        <v>9</v>
      </c>
      <c r="D12" s="7">
        <v>102</v>
      </c>
      <c r="E12" s="7">
        <v>385</v>
      </c>
      <c r="F12" s="7">
        <v>486</v>
      </c>
      <c r="G12" s="7">
        <v>437</v>
      </c>
      <c r="H12" s="7">
        <v>679</v>
      </c>
      <c r="I12" s="7">
        <v>2610</v>
      </c>
      <c r="J12" s="7">
        <v>1060</v>
      </c>
      <c r="K12" s="7">
        <v>1245</v>
      </c>
      <c r="L12" s="7">
        <v>1743</v>
      </c>
      <c r="M12" s="7">
        <v>724</v>
      </c>
    </row>
    <row r="13" spans="1:13" x14ac:dyDescent="0.3">
      <c r="A13" s="6" t="s">
        <v>24</v>
      </c>
      <c r="B13" s="7">
        <v>10300</v>
      </c>
      <c r="C13" s="7">
        <v>23</v>
      </c>
      <c r="D13" s="7">
        <v>94</v>
      </c>
      <c r="E13" s="7">
        <v>474</v>
      </c>
      <c r="F13" s="7">
        <v>286</v>
      </c>
      <c r="G13" s="7">
        <v>192</v>
      </c>
      <c r="H13" s="7">
        <v>308</v>
      </c>
      <c r="I13" s="7">
        <v>722</v>
      </c>
      <c r="J13" s="7">
        <v>215</v>
      </c>
      <c r="K13" s="7">
        <v>297</v>
      </c>
      <c r="L13" s="7">
        <v>223</v>
      </c>
      <c r="M13" s="7">
        <v>117</v>
      </c>
    </row>
    <row r="14" spans="1:13" x14ac:dyDescent="0.3">
      <c r="A14" s="6" t="s">
        <v>25</v>
      </c>
      <c r="B14" s="7">
        <v>12658</v>
      </c>
      <c r="C14" s="7">
        <v>8</v>
      </c>
      <c r="D14" s="7">
        <v>63</v>
      </c>
      <c r="E14" s="7">
        <v>121</v>
      </c>
      <c r="F14" s="7">
        <v>71</v>
      </c>
      <c r="G14" s="7">
        <v>69</v>
      </c>
      <c r="H14" s="7">
        <v>120</v>
      </c>
      <c r="I14" s="7">
        <v>659</v>
      </c>
      <c r="J14" s="7">
        <v>219</v>
      </c>
      <c r="K14" s="7">
        <v>221</v>
      </c>
      <c r="L14" s="7">
        <v>187</v>
      </c>
      <c r="M14" s="7">
        <v>45</v>
      </c>
    </row>
    <row r="15" spans="1:13" x14ac:dyDescent="0.3">
      <c r="A15" s="6" t="s">
        <v>26</v>
      </c>
      <c r="B15" s="7">
        <v>12512</v>
      </c>
      <c r="C15" s="7">
        <v>18</v>
      </c>
      <c r="D15" s="7">
        <v>38</v>
      </c>
      <c r="E15" s="7">
        <v>46</v>
      </c>
      <c r="F15" s="7">
        <v>42</v>
      </c>
      <c r="G15" s="7">
        <v>43</v>
      </c>
      <c r="H15" s="7">
        <v>82</v>
      </c>
      <c r="I15" s="7">
        <v>311</v>
      </c>
      <c r="J15" s="7">
        <v>85</v>
      </c>
      <c r="K15" s="7">
        <v>90</v>
      </c>
      <c r="L15" s="7">
        <v>84</v>
      </c>
      <c r="M15" s="7">
        <v>20</v>
      </c>
    </row>
    <row r="16" spans="1:13" x14ac:dyDescent="0.3">
      <c r="A16" s="6" t="s">
        <v>27</v>
      </c>
      <c r="B16" s="7">
        <v>14053</v>
      </c>
      <c r="C16" s="7">
        <v>20</v>
      </c>
      <c r="D16" s="7">
        <v>51</v>
      </c>
      <c r="E16" s="7">
        <v>168</v>
      </c>
      <c r="F16" s="7">
        <v>126</v>
      </c>
      <c r="G16" s="7">
        <v>78</v>
      </c>
      <c r="H16" s="7">
        <v>135</v>
      </c>
      <c r="I16" s="7">
        <v>520</v>
      </c>
      <c r="J16" s="7">
        <v>188</v>
      </c>
      <c r="K16" s="7">
        <v>183</v>
      </c>
      <c r="L16" s="7">
        <v>162</v>
      </c>
      <c r="M16" s="7">
        <v>83</v>
      </c>
    </row>
    <row r="17" spans="1:13" x14ac:dyDescent="0.3">
      <c r="A17" s="6" t="s">
        <v>28</v>
      </c>
      <c r="B17" s="7">
        <v>13080</v>
      </c>
      <c r="C17" s="7">
        <v>24</v>
      </c>
      <c r="D17" s="7">
        <v>61</v>
      </c>
      <c r="E17" s="7">
        <v>75</v>
      </c>
      <c r="F17" s="7">
        <v>61</v>
      </c>
      <c r="G17" s="7">
        <v>92</v>
      </c>
      <c r="H17" s="7">
        <v>161</v>
      </c>
      <c r="I17" s="7">
        <v>543</v>
      </c>
      <c r="J17" s="7">
        <v>217</v>
      </c>
      <c r="K17" s="7">
        <v>340</v>
      </c>
      <c r="L17" s="7">
        <v>359</v>
      </c>
      <c r="M17" s="7">
        <v>244</v>
      </c>
    </row>
    <row r="18" spans="1:13" x14ac:dyDescent="0.3">
      <c r="A18" s="6" t="s">
        <v>29</v>
      </c>
      <c r="B18" s="7">
        <v>12752</v>
      </c>
      <c r="C18" s="7">
        <v>13</v>
      </c>
      <c r="D18" s="7">
        <v>42</v>
      </c>
      <c r="E18" s="7">
        <v>58</v>
      </c>
      <c r="F18" s="7">
        <v>45</v>
      </c>
      <c r="G18" s="7">
        <v>42</v>
      </c>
      <c r="H18" s="7">
        <v>114</v>
      </c>
      <c r="I18" s="7">
        <v>687</v>
      </c>
      <c r="J18" s="7">
        <v>187</v>
      </c>
      <c r="K18" s="7">
        <v>192</v>
      </c>
      <c r="L18" s="7">
        <v>175</v>
      </c>
      <c r="M18" s="7">
        <v>42</v>
      </c>
    </row>
    <row r="19" spans="1:13" x14ac:dyDescent="0.3">
      <c r="A19" s="6" t="s">
        <v>30</v>
      </c>
      <c r="B19" s="7">
        <v>11994</v>
      </c>
      <c r="C19" s="7">
        <v>9</v>
      </c>
      <c r="D19" s="7">
        <v>99</v>
      </c>
      <c r="E19" s="7">
        <v>444</v>
      </c>
      <c r="F19" s="7">
        <v>312</v>
      </c>
      <c r="G19" s="7">
        <v>185</v>
      </c>
      <c r="H19" s="7">
        <v>329</v>
      </c>
      <c r="I19" s="7">
        <v>819</v>
      </c>
      <c r="J19" s="7">
        <v>180</v>
      </c>
      <c r="K19" s="7">
        <v>204</v>
      </c>
      <c r="L19" s="7">
        <v>357</v>
      </c>
      <c r="M19" s="7">
        <v>188</v>
      </c>
    </row>
    <row r="20" spans="1:13" x14ac:dyDescent="0.3">
      <c r="A20" s="6" t="s">
        <v>31</v>
      </c>
      <c r="B20" s="7">
        <v>13151</v>
      </c>
      <c r="C20" s="7">
        <v>11</v>
      </c>
      <c r="D20" s="7">
        <v>46</v>
      </c>
      <c r="E20" s="7">
        <v>56</v>
      </c>
      <c r="F20" s="7">
        <v>40</v>
      </c>
      <c r="G20" s="7">
        <v>50</v>
      </c>
      <c r="H20" s="7">
        <v>142</v>
      </c>
      <c r="I20" s="7">
        <v>760</v>
      </c>
      <c r="J20" s="7">
        <v>282</v>
      </c>
      <c r="K20" s="7">
        <v>327</v>
      </c>
      <c r="L20" s="7">
        <v>408</v>
      </c>
      <c r="M20" s="7">
        <v>229</v>
      </c>
    </row>
    <row r="21" spans="1:13" x14ac:dyDescent="0.3">
      <c r="A21" s="6" t="s">
        <v>32</v>
      </c>
      <c r="B21" s="7">
        <v>13240</v>
      </c>
      <c r="C21" s="7">
        <v>14</v>
      </c>
      <c r="D21" s="7">
        <v>89</v>
      </c>
      <c r="E21" s="7">
        <v>129</v>
      </c>
      <c r="F21" s="7">
        <v>94</v>
      </c>
      <c r="G21" s="7">
        <v>75</v>
      </c>
      <c r="H21" s="7">
        <v>135</v>
      </c>
      <c r="I21" s="7">
        <v>432</v>
      </c>
      <c r="J21" s="7">
        <v>108</v>
      </c>
      <c r="K21" s="7">
        <v>122</v>
      </c>
      <c r="L21" s="7">
        <v>174</v>
      </c>
      <c r="M21" s="7">
        <v>83</v>
      </c>
    </row>
    <row r="22" spans="1:13" x14ac:dyDescent="0.3">
      <c r="A22" s="6" t="s">
        <v>33</v>
      </c>
      <c r="B22" s="7">
        <v>10522</v>
      </c>
      <c r="C22" s="7">
        <v>19</v>
      </c>
      <c r="D22" s="7">
        <v>117</v>
      </c>
      <c r="E22" s="7">
        <v>482</v>
      </c>
      <c r="F22" s="7">
        <v>416</v>
      </c>
      <c r="G22" s="7">
        <v>366</v>
      </c>
      <c r="H22" s="7">
        <v>680</v>
      </c>
      <c r="I22" s="7">
        <v>2925</v>
      </c>
      <c r="J22" s="7">
        <v>966</v>
      </c>
      <c r="K22" s="7">
        <v>1090</v>
      </c>
      <c r="L22" s="7">
        <v>1660</v>
      </c>
      <c r="M22" s="7">
        <v>569</v>
      </c>
    </row>
    <row r="23" spans="1:13" x14ac:dyDescent="0.3">
      <c r="A23" s="6" t="s">
        <v>34</v>
      </c>
      <c r="B23" s="7">
        <v>12436</v>
      </c>
      <c r="C23" s="7">
        <v>13</v>
      </c>
      <c r="D23" s="7">
        <v>45</v>
      </c>
      <c r="E23" s="7">
        <v>73</v>
      </c>
      <c r="F23" s="7">
        <v>65</v>
      </c>
      <c r="G23" s="7">
        <v>58</v>
      </c>
      <c r="H23" s="7">
        <v>106</v>
      </c>
      <c r="I23" s="7">
        <v>275</v>
      </c>
      <c r="J23" s="7">
        <v>78</v>
      </c>
      <c r="K23" s="7">
        <v>142</v>
      </c>
      <c r="L23" s="7">
        <v>102</v>
      </c>
      <c r="M23" s="7">
        <v>26</v>
      </c>
    </row>
    <row r="24" spans="1:13" x14ac:dyDescent="0.3">
      <c r="A24" s="6" t="s">
        <v>35</v>
      </c>
      <c r="B24" s="7">
        <v>12379</v>
      </c>
      <c r="C24" s="7">
        <v>9</v>
      </c>
      <c r="D24" s="7">
        <v>77</v>
      </c>
      <c r="E24" s="7">
        <v>321</v>
      </c>
      <c r="F24" s="7">
        <v>178</v>
      </c>
      <c r="G24" s="7">
        <v>120</v>
      </c>
      <c r="H24" s="7">
        <v>352</v>
      </c>
      <c r="I24" s="7">
        <v>1740</v>
      </c>
      <c r="J24" s="7">
        <v>450</v>
      </c>
      <c r="K24" s="7">
        <v>707</v>
      </c>
      <c r="L24" s="7">
        <v>654</v>
      </c>
      <c r="M24" s="7">
        <v>192</v>
      </c>
    </row>
    <row r="25" spans="1:13" x14ac:dyDescent="0.3">
      <c r="A25" s="6" t="s">
        <v>36</v>
      </c>
      <c r="B25" s="7">
        <v>12082</v>
      </c>
      <c r="C25" s="7">
        <v>9</v>
      </c>
      <c r="D25" s="7">
        <v>46</v>
      </c>
      <c r="E25" s="7">
        <v>47</v>
      </c>
      <c r="F25" s="7">
        <v>30</v>
      </c>
      <c r="G25" s="7">
        <v>45</v>
      </c>
      <c r="H25" s="7">
        <v>54</v>
      </c>
      <c r="I25" s="7">
        <v>180</v>
      </c>
      <c r="J25" s="7">
        <v>45</v>
      </c>
      <c r="K25" s="7">
        <v>33</v>
      </c>
      <c r="L25" s="7">
        <v>60</v>
      </c>
      <c r="M25" s="7">
        <v>18</v>
      </c>
    </row>
    <row r="26" spans="1:13" x14ac:dyDescent="0.3">
      <c r="A26" s="6" t="s">
        <v>37</v>
      </c>
      <c r="B26" s="7">
        <v>13891</v>
      </c>
      <c r="C26" s="7">
        <v>27</v>
      </c>
      <c r="D26" s="7">
        <v>43</v>
      </c>
      <c r="E26" s="7">
        <v>399</v>
      </c>
      <c r="F26" s="7">
        <v>447</v>
      </c>
      <c r="G26" s="7">
        <v>283</v>
      </c>
      <c r="H26" s="7">
        <v>724</v>
      </c>
      <c r="I26" s="7">
        <v>2590</v>
      </c>
      <c r="J26" s="7">
        <v>768</v>
      </c>
      <c r="K26" s="7">
        <v>1195</v>
      </c>
      <c r="L26" s="7">
        <v>1217</v>
      </c>
      <c r="M26" s="7">
        <v>521</v>
      </c>
    </row>
    <row r="27" spans="1:13" x14ac:dyDescent="0.3">
      <c r="A27" s="6" t="s">
        <v>38</v>
      </c>
      <c r="B27" s="7">
        <v>9821</v>
      </c>
      <c r="C27" s="7">
        <v>16</v>
      </c>
      <c r="D27" s="7">
        <v>37</v>
      </c>
      <c r="E27" s="7">
        <v>90</v>
      </c>
      <c r="F27" s="7">
        <v>86</v>
      </c>
      <c r="G27" s="7">
        <v>54</v>
      </c>
      <c r="H27" s="7">
        <v>159</v>
      </c>
      <c r="I27" s="7">
        <v>666</v>
      </c>
      <c r="J27" s="7">
        <v>230</v>
      </c>
      <c r="K27" s="7">
        <v>369</v>
      </c>
      <c r="L27" s="7">
        <v>326</v>
      </c>
      <c r="M27" s="7">
        <v>91</v>
      </c>
    </row>
    <row r="28" spans="1:13" x14ac:dyDescent="0.3">
      <c r="A28" s="6" t="s">
        <v>39</v>
      </c>
      <c r="B28" s="7">
        <v>12782</v>
      </c>
      <c r="C28" s="7">
        <v>11</v>
      </c>
      <c r="D28" s="7">
        <v>66</v>
      </c>
      <c r="E28" s="7">
        <v>337</v>
      </c>
      <c r="F28" s="7">
        <v>555</v>
      </c>
      <c r="G28" s="7">
        <v>252</v>
      </c>
      <c r="H28" s="7">
        <v>605</v>
      </c>
      <c r="I28" s="7">
        <v>2297</v>
      </c>
      <c r="J28" s="7">
        <v>468</v>
      </c>
      <c r="K28" s="7">
        <v>594</v>
      </c>
      <c r="L28" s="7">
        <v>569</v>
      </c>
      <c r="M28" s="7">
        <v>271</v>
      </c>
    </row>
    <row r="29" spans="1:13" x14ac:dyDescent="0.3">
      <c r="A29" s="6" t="s">
        <v>40</v>
      </c>
      <c r="B29" s="7">
        <v>6058</v>
      </c>
      <c r="C29" s="7">
        <v>4</v>
      </c>
      <c r="D29" s="7">
        <v>79</v>
      </c>
      <c r="E29" s="7">
        <v>796</v>
      </c>
      <c r="F29" s="7">
        <v>1391</v>
      </c>
      <c r="G29" s="7">
        <v>755</v>
      </c>
      <c r="H29" s="7">
        <v>1288</v>
      </c>
      <c r="I29" s="7">
        <v>2841</v>
      </c>
      <c r="J29" s="7">
        <v>1482</v>
      </c>
      <c r="K29" s="7">
        <v>2447</v>
      </c>
      <c r="L29" s="7">
        <v>2515</v>
      </c>
      <c r="M29" s="7">
        <v>909</v>
      </c>
    </row>
    <row r="30" spans="1:13" x14ac:dyDescent="0.3">
      <c r="A30" s="6" t="s">
        <v>41</v>
      </c>
      <c r="B30" s="7">
        <v>14924</v>
      </c>
      <c r="C30" s="7">
        <v>15</v>
      </c>
      <c r="D30" s="7">
        <v>74</v>
      </c>
      <c r="E30" s="7">
        <v>250</v>
      </c>
      <c r="F30" s="7">
        <v>310</v>
      </c>
      <c r="G30" s="7">
        <v>154</v>
      </c>
      <c r="H30" s="7">
        <v>422</v>
      </c>
      <c r="I30" s="7">
        <v>2051</v>
      </c>
      <c r="J30" s="7">
        <v>639</v>
      </c>
      <c r="K30" s="7">
        <v>905</v>
      </c>
      <c r="L30" s="7">
        <v>934</v>
      </c>
      <c r="M30" s="7">
        <v>345</v>
      </c>
    </row>
    <row r="31" spans="1:13" x14ac:dyDescent="0.3">
      <c r="A31" s="6" t="s">
        <v>42</v>
      </c>
      <c r="B31" s="7">
        <v>14709</v>
      </c>
      <c r="C31" s="7">
        <v>18</v>
      </c>
      <c r="D31" s="7">
        <v>50</v>
      </c>
      <c r="E31" s="7">
        <v>153</v>
      </c>
      <c r="F31" s="7">
        <v>136</v>
      </c>
      <c r="G31" s="7">
        <v>109</v>
      </c>
      <c r="H31" s="7">
        <v>394</v>
      </c>
      <c r="I31" s="7">
        <v>1876</v>
      </c>
      <c r="J31" s="7">
        <v>587</v>
      </c>
      <c r="K31" s="7">
        <v>1153</v>
      </c>
      <c r="L31" s="7">
        <v>2231</v>
      </c>
      <c r="M31" s="7">
        <v>2268</v>
      </c>
    </row>
    <row r="32" spans="1:13" x14ac:dyDescent="0.3">
      <c r="A32" s="6" t="s">
        <v>43</v>
      </c>
      <c r="B32" s="7">
        <v>9918</v>
      </c>
      <c r="C32" s="7">
        <v>25</v>
      </c>
      <c r="D32" s="7">
        <v>97</v>
      </c>
      <c r="E32" s="7">
        <v>720</v>
      </c>
      <c r="F32" s="7">
        <v>1017</v>
      </c>
      <c r="G32" s="7">
        <v>632</v>
      </c>
      <c r="H32" s="7">
        <v>960</v>
      </c>
      <c r="I32" s="7">
        <v>1846</v>
      </c>
      <c r="J32" s="7">
        <v>411</v>
      </c>
      <c r="K32" s="7">
        <v>663</v>
      </c>
      <c r="L32" s="7">
        <v>708</v>
      </c>
      <c r="M32" s="7">
        <v>274</v>
      </c>
    </row>
    <row r="33" spans="1:13" x14ac:dyDescent="0.3">
      <c r="A33" s="6" t="s">
        <v>44</v>
      </c>
      <c r="B33" s="7">
        <v>9821</v>
      </c>
      <c r="C33" s="7">
        <v>6</v>
      </c>
      <c r="D33" s="7">
        <v>37</v>
      </c>
      <c r="E33" s="7">
        <v>71</v>
      </c>
      <c r="F33" s="7">
        <v>57</v>
      </c>
      <c r="G33" s="7">
        <v>53</v>
      </c>
      <c r="H33" s="7">
        <v>184</v>
      </c>
      <c r="I33" s="7">
        <v>837</v>
      </c>
      <c r="J33" s="7">
        <v>243</v>
      </c>
      <c r="K33" s="7">
        <v>386</v>
      </c>
      <c r="L33" s="7">
        <v>223</v>
      </c>
      <c r="M33" s="7">
        <v>92</v>
      </c>
    </row>
    <row r="34" spans="1:13" x14ac:dyDescent="0.3">
      <c r="A34" s="6" t="s">
        <v>45</v>
      </c>
      <c r="B34" s="7">
        <v>8312</v>
      </c>
      <c r="C34" s="7">
        <v>6</v>
      </c>
      <c r="D34" s="7">
        <v>36</v>
      </c>
      <c r="E34" s="7">
        <v>131</v>
      </c>
      <c r="F34" s="7">
        <v>159</v>
      </c>
      <c r="G34" s="7">
        <v>82</v>
      </c>
      <c r="H34" s="7">
        <v>248</v>
      </c>
      <c r="I34" s="7">
        <v>1550</v>
      </c>
      <c r="J34" s="7">
        <v>618</v>
      </c>
      <c r="K34" s="7">
        <v>1363</v>
      </c>
      <c r="L34" s="7">
        <v>1324</v>
      </c>
      <c r="M34" s="7">
        <v>543</v>
      </c>
    </row>
    <row r="35" spans="1:13" x14ac:dyDescent="0.3">
      <c r="A35" s="6" t="s">
        <v>46</v>
      </c>
      <c r="B35" s="7">
        <v>13928</v>
      </c>
      <c r="C35" s="7">
        <v>23</v>
      </c>
      <c r="D35" s="7">
        <v>62</v>
      </c>
      <c r="E35" s="7">
        <v>559</v>
      </c>
      <c r="F35" s="7">
        <v>952</v>
      </c>
      <c r="G35" s="7">
        <v>498</v>
      </c>
      <c r="H35" s="7">
        <v>854</v>
      </c>
      <c r="I35" s="7">
        <v>2168</v>
      </c>
      <c r="J35" s="7">
        <v>471</v>
      </c>
      <c r="K35" s="7">
        <v>695</v>
      </c>
      <c r="L35" s="7">
        <v>704</v>
      </c>
      <c r="M35" s="7">
        <v>229</v>
      </c>
    </row>
    <row r="36" spans="1:13" x14ac:dyDescent="0.3">
      <c r="A36" s="6" t="s">
        <v>47</v>
      </c>
      <c r="B36" s="7">
        <v>12659</v>
      </c>
      <c r="C36" s="7">
        <v>41</v>
      </c>
      <c r="D36" s="7">
        <v>137</v>
      </c>
      <c r="E36" s="7">
        <v>571</v>
      </c>
      <c r="F36" s="7">
        <v>593</v>
      </c>
      <c r="G36" s="7">
        <v>300</v>
      </c>
      <c r="H36" s="7">
        <v>457</v>
      </c>
      <c r="I36" s="7">
        <v>779</v>
      </c>
      <c r="J36" s="7">
        <v>268</v>
      </c>
      <c r="K36" s="7">
        <v>353</v>
      </c>
      <c r="L36" s="7">
        <v>470</v>
      </c>
      <c r="M36" s="7">
        <v>198</v>
      </c>
    </row>
    <row r="37" spans="1:13" x14ac:dyDescent="0.3">
      <c r="A37" s="6" t="s">
        <v>48</v>
      </c>
      <c r="B37" s="7">
        <v>9480</v>
      </c>
      <c r="C37" s="7">
        <v>4</v>
      </c>
      <c r="D37" s="7">
        <v>69</v>
      </c>
      <c r="E37" s="7">
        <v>506</v>
      </c>
      <c r="F37" s="7">
        <v>912</v>
      </c>
      <c r="G37" s="7">
        <v>679</v>
      </c>
      <c r="H37" s="7">
        <v>1342</v>
      </c>
      <c r="I37" s="7">
        <v>3160</v>
      </c>
      <c r="J37" s="7">
        <v>1980</v>
      </c>
      <c r="K37" s="7">
        <v>2500</v>
      </c>
      <c r="L37" s="7">
        <v>2383</v>
      </c>
      <c r="M37" s="7">
        <v>902</v>
      </c>
    </row>
    <row r="38" spans="1:13" x14ac:dyDescent="0.3">
      <c r="A38" s="6" t="s">
        <v>49</v>
      </c>
      <c r="B38" s="7">
        <v>6670</v>
      </c>
      <c r="C38" s="7">
        <v>14</v>
      </c>
      <c r="D38" s="7">
        <v>79</v>
      </c>
      <c r="E38" s="7">
        <v>1135</v>
      </c>
      <c r="F38" s="7">
        <v>1819</v>
      </c>
      <c r="G38" s="7">
        <v>872</v>
      </c>
      <c r="H38" s="7">
        <v>1098</v>
      </c>
      <c r="I38" s="7">
        <v>2051</v>
      </c>
      <c r="J38" s="7">
        <v>795</v>
      </c>
      <c r="K38" s="7">
        <v>1170</v>
      </c>
      <c r="L38" s="7">
        <v>1230</v>
      </c>
      <c r="M38" s="7">
        <v>454</v>
      </c>
    </row>
    <row r="39" spans="1:13" x14ac:dyDescent="0.3">
      <c r="A39" s="6" t="s">
        <v>50</v>
      </c>
      <c r="B39" s="7">
        <v>9577</v>
      </c>
      <c r="C39" s="7">
        <v>5</v>
      </c>
      <c r="D39" s="7">
        <v>33</v>
      </c>
      <c r="E39" s="7">
        <v>86</v>
      </c>
      <c r="F39" s="7">
        <v>59</v>
      </c>
      <c r="G39" s="7">
        <v>55</v>
      </c>
      <c r="H39" s="7">
        <v>294</v>
      </c>
      <c r="I39" s="7">
        <v>1415</v>
      </c>
      <c r="J39" s="7">
        <v>358</v>
      </c>
      <c r="K39" s="7">
        <v>564</v>
      </c>
      <c r="L39" s="7">
        <v>791</v>
      </c>
      <c r="M39" s="7">
        <v>650</v>
      </c>
    </row>
    <row r="40" spans="1:13" x14ac:dyDescent="0.3">
      <c r="A40" s="6" t="s">
        <v>51</v>
      </c>
      <c r="B40" s="7">
        <v>5834</v>
      </c>
      <c r="C40" s="7">
        <v>11</v>
      </c>
      <c r="D40" s="7">
        <v>59</v>
      </c>
      <c r="E40" s="7">
        <v>675</v>
      </c>
      <c r="F40" s="7">
        <v>909</v>
      </c>
      <c r="G40" s="7">
        <v>538</v>
      </c>
      <c r="H40" s="7">
        <v>778</v>
      </c>
      <c r="I40" s="7">
        <v>1393</v>
      </c>
      <c r="J40" s="7">
        <v>480</v>
      </c>
      <c r="K40" s="7">
        <v>905</v>
      </c>
      <c r="L40" s="7">
        <v>1119</v>
      </c>
      <c r="M40" s="7">
        <v>338</v>
      </c>
    </row>
    <row r="41" spans="1:13" x14ac:dyDescent="0.3">
      <c r="A41" s="6" t="s">
        <v>52</v>
      </c>
      <c r="B41" s="7">
        <v>10505</v>
      </c>
      <c r="C41" s="7">
        <v>23</v>
      </c>
      <c r="D41" s="7">
        <v>112</v>
      </c>
      <c r="E41" s="7">
        <v>826</v>
      </c>
      <c r="F41" s="7">
        <v>1131</v>
      </c>
      <c r="G41" s="7">
        <v>674</v>
      </c>
      <c r="H41" s="7">
        <v>1041</v>
      </c>
      <c r="I41" s="7">
        <v>2203</v>
      </c>
      <c r="J41" s="7">
        <v>707</v>
      </c>
      <c r="K41" s="7">
        <v>1320</v>
      </c>
      <c r="L41" s="7">
        <v>1654</v>
      </c>
      <c r="M41" s="7">
        <v>900</v>
      </c>
    </row>
    <row r="42" spans="1:13" x14ac:dyDescent="0.3">
      <c r="A42" s="6" t="s">
        <v>53</v>
      </c>
      <c r="B42" s="7">
        <v>8798</v>
      </c>
      <c r="C42" s="7">
        <v>12</v>
      </c>
      <c r="D42" s="7">
        <v>58</v>
      </c>
      <c r="E42" s="7">
        <v>315</v>
      </c>
      <c r="F42" s="7">
        <v>400</v>
      </c>
      <c r="G42" s="7">
        <v>286</v>
      </c>
      <c r="H42" s="7">
        <v>434</v>
      </c>
      <c r="I42" s="7">
        <v>927</v>
      </c>
      <c r="J42" s="7">
        <v>207</v>
      </c>
      <c r="K42" s="7">
        <v>250</v>
      </c>
      <c r="L42" s="7">
        <v>282</v>
      </c>
      <c r="M42" s="7">
        <v>95</v>
      </c>
    </row>
    <row r="43" spans="1:13" x14ac:dyDescent="0.3">
      <c r="A43" s="6" t="s">
        <v>54</v>
      </c>
      <c r="B43" s="7">
        <v>8426</v>
      </c>
      <c r="C43" s="7">
        <v>10</v>
      </c>
      <c r="D43" s="7">
        <v>51</v>
      </c>
      <c r="E43" s="7">
        <v>432</v>
      </c>
      <c r="F43" s="7">
        <v>743</v>
      </c>
      <c r="G43" s="7">
        <v>352</v>
      </c>
      <c r="H43" s="7">
        <v>720</v>
      </c>
      <c r="I43" s="7">
        <v>1917</v>
      </c>
      <c r="J43" s="7">
        <v>482</v>
      </c>
      <c r="K43" s="7">
        <v>649</v>
      </c>
      <c r="L43" s="7">
        <v>719</v>
      </c>
      <c r="M43" s="7">
        <v>301</v>
      </c>
    </row>
    <row r="44" spans="1:13" x14ac:dyDescent="0.3">
      <c r="A44" s="6" t="s">
        <v>55</v>
      </c>
      <c r="B44" s="7">
        <v>8121</v>
      </c>
      <c r="C44" s="7">
        <v>12</v>
      </c>
      <c r="D44" s="7">
        <v>39</v>
      </c>
      <c r="E44" s="7">
        <v>152</v>
      </c>
      <c r="F44" s="7">
        <v>216</v>
      </c>
      <c r="G44" s="7">
        <v>90</v>
      </c>
      <c r="H44" s="7">
        <v>235</v>
      </c>
      <c r="I44" s="7">
        <v>1441</v>
      </c>
      <c r="J44" s="7">
        <v>646</v>
      </c>
      <c r="K44" s="7">
        <v>1443</v>
      </c>
      <c r="L44" s="7">
        <v>2185</v>
      </c>
      <c r="M44" s="7">
        <v>1202</v>
      </c>
    </row>
    <row r="45" spans="1:13" x14ac:dyDescent="0.3">
      <c r="A45" s="6" t="s">
        <v>56</v>
      </c>
      <c r="B45" s="7">
        <v>16213</v>
      </c>
      <c r="C45" s="7">
        <v>24</v>
      </c>
      <c r="D45" s="7">
        <v>64</v>
      </c>
      <c r="E45" s="7">
        <v>259</v>
      </c>
      <c r="F45" s="7">
        <v>224</v>
      </c>
      <c r="G45" s="7">
        <v>116</v>
      </c>
      <c r="H45" s="7">
        <v>366</v>
      </c>
      <c r="I45" s="7">
        <v>1967</v>
      </c>
      <c r="J45" s="7">
        <v>520</v>
      </c>
      <c r="K45" s="7">
        <v>681</v>
      </c>
      <c r="L45" s="7">
        <v>504</v>
      </c>
      <c r="M45" s="7">
        <v>140</v>
      </c>
    </row>
    <row r="46" spans="1:13" x14ac:dyDescent="0.3">
      <c r="A46" s="6" t="s">
        <v>57</v>
      </c>
      <c r="B46" s="7">
        <v>6633</v>
      </c>
      <c r="C46" s="7">
        <v>3</v>
      </c>
      <c r="D46" s="7">
        <v>50</v>
      </c>
      <c r="E46" s="7">
        <v>425</v>
      </c>
      <c r="F46" s="7">
        <v>663</v>
      </c>
      <c r="G46" s="7">
        <v>604</v>
      </c>
      <c r="H46" s="7">
        <v>1379</v>
      </c>
      <c r="I46" s="7">
        <v>2675</v>
      </c>
      <c r="J46" s="7">
        <v>747</v>
      </c>
      <c r="K46" s="7">
        <v>970</v>
      </c>
      <c r="L46" s="7">
        <v>1156</v>
      </c>
      <c r="M46" s="7">
        <v>475</v>
      </c>
    </row>
    <row r="47" spans="1:13" x14ac:dyDescent="0.3">
      <c r="A47" s="6" t="s">
        <v>58</v>
      </c>
      <c r="B47" s="7">
        <v>14161</v>
      </c>
      <c r="C47" s="7">
        <v>6</v>
      </c>
      <c r="D47" s="7">
        <v>51</v>
      </c>
      <c r="E47" s="7">
        <v>94</v>
      </c>
      <c r="F47" s="7">
        <v>49</v>
      </c>
      <c r="G47" s="7">
        <v>73</v>
      </c>
      <c r="H47" s="7">
        <v>304</v>
      </c>
      <c r="I47" s="7">
        <v>2037</v>
      </c>
      <c r="J47" s="7">
        <v>566</v>
      </c>
      <c r="K47" s="7">
        <v>637</v>
      </c>
      <c r="L47" s="7">
        <v>554</v>
      </c>
      <c r="M47" s="7">
        <v>264</v>
      </c>
    </row>
    <row r="48" spans="1:13" x14ac:dyDescent="0.3">
      <c r="A48" s="6" t="s">
        <v>59</v>
      </c>
      <c r="B48" s="7">
        <v>13201</v>
      </c>
      <c r="C48" s="7">
        <v>11</v>
      </c>
      <c r="D48" s="7">
        <v>57</v>
      </c>
      <c r="E48" s="7">
        <v>205</v>
      </c>
      <c r="F48" s="7">
        <v>108</v>
      </c>
      <c r="G48" s="7">
        <v>105</v>
      </c>
      <c r="H48" s="7">
        <v>230</v>
      </c>
      <c r="I48" s="7">
        <v>1102</v>
      </c>
      <c r="J48" s="7">
        <v>322</v>
      </c>
      <c r="K48" s="7">
        <v>366</v>
      </c>
      <c r="L48" s="7">
        <v>446</v>
      </c>
      <c r="M48" s="7">
        <v>215</v>
      </c>
    </row>
    <row r="49" spans="1:13" x14ac:dyDescent="0.3">
      <c r="A49" s="6" t="s">
        <v>60</v>
      </c>
      <c r="B49" s="7">
        <v>11460</v>
      </c>
      <c r="C49" s="7">
        <v>17</v>
      </c>
      <c r="D49" s="7">
        <v>96</v>
      </c>
      <c r="E49" s="7">
        <v>279</v>
      </c>
      <c r="F49" s="7">
        <v>225</v>
      </c>
      <c r="G49" s="7">
        <v>240</v>
      </c>
      <c r="H49" s="7">
        <v>432</v>
      </c>
      <c r="I49" s="7">
        <v>1449</v>
      </c>
      <c r="J49" s="7">
        <v>744</v>
      </c>
      <c r="K49" s="7">
        <v>1149</v>
      </c>
      <c r="L49" s="7">
        <v>1220</v>
      </c>
      <c r="M49" s="7">
        <v>598</v>
      </c>
    </row>
    <row r="50" spans="1:13" x14ac:dyDescent="0.3">
      <c r="A50" s="6" t="s">
        <v>61</v>
      </c>
      <c r="B50" s="7">
        <v>13854</v>
      </c>
      <c r="C50" s="7">
        <v>10</v>
      </c>
      <c r="D50" s="7">
        <v>55</v>
      </c>
      <c r="E50" s="7">
        <v>119</v>
      </c>
      <c r="F50" s="7">
        <v>78</v>
      </c>
      <c r="G50" s="7">
        <v>67</v>
      </c>
      <c r="H50" s="7">
        <v>265</v>
      </c>
      <c r="I50" s="7">
        <v>1223</v>
      </c>
      <c r="J50" s="7">
        <v>310</v>
      </c>
      <c r="K50" s="7">
        <v>507</v>
      </c>
      <c r="L50" s="7">
        <v>367</v>
      </c>
      <c r="M50" s="7">
        <v>210</v>
      </c>
    </row>
    <row r="51" spans="1:13" x14ac:dyDescent="0.3">
      <c r="A51" s="6" t="s">
        <v>62</v>
      </c>
      <c r="B51" s="7">
        <v>13827</v>
      </c>
      <c r="C51" s="7">
        <v>8</v>
      </c>
      <c r="D51" s="7">
        <v>55</v>
      </c>
      <c r="E51" s="7">
        <v>111</v>
      </c>
      <c r="F51" s="7">
        <v>85</v>
      </c>
      <c r="G51" s="7">
        <v>92</v>
      </c>
      <c r="H51" s="7">
        <v>245</v>
      </c>
      <c r="I51" s="7">
        <v>1149</v>
      </c>
      <c r="J51" s="7">
        <v>307</v>
      </c>
      <c r="K51" s="7">
        <v>480</v>
      </c>
      <c r="L51" s="7">
        <v>451</v>
      </c>
      <c r="M51" s="7">
        <v>108</v>
      </c>
    </row>
    <row r="52" spans="1:13" x14ac:dyDescent="0.3">
      <c r="A52" s="6" t="s">
        <v>63</v>
      </c>
      <c r="B52" s="7">
        <v>13813</v>
      </c>
      <c r="C52" s="7">
        <v>13</v>
      </c>
      <c r="D52" s="7">
        <v>56</v>
      </c>
      <c r="E52" s="7">
        <v>130</v>
      </c>
      <c r="F52" s="7">
        <v>43</v>
      </c>
      <c r="G52" s="7">
        <v>50</v>
      </c>
      <c r="H52" s="7">
        <v>170</v>
      </c>
      <c r="I52" s="7">
        <v>843</v>
      </c>
      <c r="J52" s="7">
        <v>257</v>
      </c>
      <c r="K52" s="7">
        <v>432</v>
      </c>
      <c r="L52" s="7">
        <v>293</v>
      </c>
      <c r="M52" s="7">
        <v>117</v>
      </c>
    </row>
    <row r="53" spans="1:13" x14ac:dyDescent="0.3">
      <c r="A53" s="6" t="s">
        <v>64</v>
      </c>
      <c r="B53" s="7">
        <v>12182</v>
      </c>
      <c r="C53" s="7">
        <v>11</v>
      </c>
      <c r="D53" s="7">
        <v>66</v>
      </c>
      <c r="E53" s="7">
        <v>187</v>
      </c>
      <c r="F53" s="7">
        <v>85</v>
      </c>
      <c r="G53" s="7">
        <v>66</v>
      </c>
      <c r="H53" s="7">
        <v>131</v>
      </c>
      <c r="I53" s="7">
        <v>636</v>
      </c>
      <c r="J53" s="7">
        <v>150</v>
      </c>
      <c r="K53" s="7">
        <v>215</v>
      </c>
      <c r="L53" s="7">
        <v>199</v>
      </c>
      <c r="M53" s="7">
        <v>70</v>
      </c>
    </row>
    <row r="54" spans="1:13" x14ac:dyDescent="0.3">
      <c r="A54" s="6" t="s">
        <v>65</v>
      </c>
      <c r="B54" s="7">
        <v>7001</v>
      </c>
      <c r="C54" s="7">
        <v>6</v>
      </c>
      <c r="D54" s="7">
        <v>13</v>
      </c>
      <c r="E54" s="7">
        <v>37</v>
      </c>
      <c r="F54" s="7">
        <v>33</v>
      </c>
      <c r="G54" s="7">
        <v>56</v>
      </c>
      <c r="H54" s="7">
        <v>153</v>
      </c>
      <c r="I54" s="7">
        <v>617</v>
      </c>
      <c r="J54" s="7">
        <v>260</v>
      </c>
      <c r="K54" s="7">
        <v>446</v>
      </c>
      <c r="L54" s="7">
        <v>1017</v>
      </c>
      <c r="M54" s="7">
        <v>1231</v>
      </c>
    </row>
    <row r="55" spans="1:13" x14ac:dyDescent="0.3">
      <c r="A55" s="6" t="s">
        <v>66</v>
      </c>
      <c r="B55" s="7">
        <v>14823</v>
      </c>
      <c r="C55" s="7">
        <v>11</v>
      </c>
      <c r="D55" s="7">
        <v>27</v>
      </c>
      <c r="E55" s="7">
        <v>63</v>
      </c>
      <c r="F55" s="7">
        <v>41</v>
      </c>
      <c r="G55" s="7">
        <v>37</v>
      </c>
      <c r="H55" s="7">
        <v>116</v>
      </c>
      <c r="I55" s="7">
        <v>825</v>
      </c>
      <c r="J55" s="7">
        <v>251</v>
      </c>
      <c r="K55" s="7">
        <v>413</v>
      </c>
      <c r="L55" s="7">
        <v>300</v>
      </c>
      <c r="M55" s="7">
        <v>137</v>
      </c>
    </row>
    <row r="56" spans="1:13" x14ac:dyDescent="0.3">
      <c r="A56" s="6" t="s">
        <v>67</v>
      </c>
      <c r="B56" s="7">
        <v>9485</v>
      </c>
      <c r="C56" s="7">
        <v>15</v>
      </c>
      <c r="D56" s="7">
        <v>33</v>
      </c>
      <c r="E56" s="7">
        <v>70</v>
      </c>
      <c r="F56" s="7">
        <v>58</v>
      </c>
      <c r="G56" s="7">
        <v>48</v>
      </c>
      <c r="H56" s="7">
        <v>98</v>
      </c>
      <c r="I56" s="7">
        <v>392</v>
      </c>
      <c r="J56" s="7">
        <v>112</v>
      </c>
      <c r="K56" s="7">
        <v>190</v>
      </c>
      <c r="L56" s="7">
        <v>148</v>
      </c>
      <c r="M56" s="7">
        <v>95</v>
      </c>
    </row>
    <row r="57" spans="1:13" x14ac:dyDescent="0.3">
      <c r="A57" s="6" t="s">
        <v>68</v>
      </c>
      <c r="B57" s="7">
        <v>11927</v>
      </c>
      <c r="C57" s="7">
        <v>19</v>
      </c>
      <c r="D57" s="7">
        <v>89</v>
      </c>
      <c r="E57" s="7">
        <v>240</v>
      </c>
      <c r="F57" s="7">
        <v>203</v>
      </c>
      <c r="G57" s="7">
        <v>152</v>
      </c>
      <c r="H57" s="7">
        <v>380</v>
      </c>
      <c r="I57" s="7">
        <v>1340</v>
      </c>
      <c r="J57" s="7">
        <v>491</v>
      </c>
      <c r="K57" s="7">
        <v>858</v>
      </c>
      <c r="L57" s="7">
        <v>879</v>
      </c>
      <c r="M57" s="7">
        <v>311</v>
      </c>
    </row>
    <row r="58" spans="1:13" x14ac:dyDescent="0.3">
      <c r="A58" s="6" t="s">
        <v>69</v>
      </c>
      <c r="B58" s="7">
        <v>14968</v>
      </c>
      <c r="C58" s="7">
        <v>10</v>
      </c>
      <c r="D58" s="7">
        <v>75</v>
      </c>
      <c r="E58" s="7">
        <v>253</v>
      </c>
      <c r="F58" s="7">
        <v>191</v>
      </c>
      <c r="G58" s="7">
        <v>201</v>
      </c>
      <c r="H58" s="7">
        <v>464</v>
      </c>
      <c r="I58" s="7">
        <v>1970</v>
      </c>
      <c r="J58" s="7">
        <v>806</v>
      </c>
      <c r="K58" s="7">
        <v>1388</v>
      </c>
      <c r="L58" s="7">
        <v>1846</v>
      </c>
      <c r="M58" s="7">
        <v>1170</v>
      </c>
    </row>
    <row r="59" spans="1:13" x14ac:dyDescent="0.3">
      <c r="A59" s="6" t="s">
        <v>70</v>
      </c>
      <c r="B59" s="7">
        <v>6862</v>
      </c>
      <c r="C59" s="7">
        <v>13</v>
      </c>
      <c r="D59" s="7">
        <v>80</v>
      </c>
      <c r="E59" s="7">
        <v>204</v>
      </c>
      <c r="F59" s="7">
        <v>202</v>
      </c>
      <c r="G59" s="7">
        <v>192</v>
      </c>
      <c r="H59" s="7">
        <v>312</v>
      </c>
      <c r="I59" s="7">
        <v>851</v>
      </c>
      <c r="J59" s="7">
        <v>304</v>
      </c>
      <c r="K59" s="7">
        <v>328</v>
      </c>
      <c r="L59" s="7">
        <v>442</v>
      </c>
      <c r="M59" s="7">
        <v>125</v>
      </c>
    </row>
    <row r="60" spans="1:13" x14ac:dyDescent="0.3">
      <c r="A60" s="6" t="s">
        <v>71</v>
      </c>
      <c r="B60" s="7">
        <v>16574</v>
      </c>
      <c r="C60" s="7">
        <v>15</v>
      </c>
      <c r="D60" s="7">
        <v>64</v>
      </c>
      <c r="E60" s="7">
        <v>160</v>
      </c>
      <c r="F60" s="7">
        <v>112</v>
      </c>
      <c r="G60" s="7">
        <v>99</v>
      </c>
      <c r="H60" s="7">
        <v>263</v>
      </c>
      <c r="I60" s="7">
        <v>1386</v>
      </c>
      <c r="J60" s="7">
        <v>384</v>
      </c>
      <c r="K60" s="7">
        <v>540</v>
      </c>
      <c r="L60" s="7">
        <v>980</v>
      </c>
      <c r="M60" s="7">
        <v>1248</v>
      </c>
    </row>
    <row r="61" spans="1:13" x14ac:dyDescent="0.3">
      <c r="A61" s="6" t="s">
        <v>72</v>
      </c>
      <c r="B61" s="7">
        <v>12252</v>
      </c>
      <c r="C61" s="7">
        <v>22</v>
      </c>
      <c r="D61" s="7">
        <v>98</v>
      </c>
      <c r="E61" s="7">
        <v>175</v>
      </c>
      <c r="F61" s="7">
        <v>142</v>
      </c>
      <c r="G61" s="7">
        <v>120</v>
      </c>
      <c r="H61" s="7">
        <v>303</v>
      </c>
      <c r="I61" s="7">
        <v>1188</v>
      </c>
      <c r="J61" s="7">
        <v>448</v>
      </c>
      <c r="K61" s="7">
        <v>545</v>
      </c>
      <c r="L61" s="7">
        <v>664</v>
      </c>
      <c r="M61" s="7">
        <v>442</v>
      </c>
    </row>
    <row r="62" spans="1:13" x14ac:dyDescent="0.3">
      <c r="A62" s="6" t="s">
        <v>73</v>
      </c>
      <c r="B62" s="7">
        <v>7349</v>
      </c>
      <c r="C62" s="7">
        <v>12</v>
      </c>
      <c r="D62" s="7">
        <v>59</v>
      </c>
      <c r="E62" s="7">
        <v>158</v>
      </c>
      <c r="F62" s="7">
        <v>95</v>
      </c>
      <c r="G62" s="7">
        <v>92</v>
      </c>
      <c r="H62" s="7">
        <v>232</v>
      </c>
      <c r="I62" s="7">
        <v>923</v>
      </c>
      <c r="J62" s="7">
        <v>303</v>
      </c>
      <c r="K62" s="7">
        <v>513</v>
      </c>
      <c r="L62" s="7">
        <v>830</v>
      </c>
      <c r="M62" s="7">
        <v>451</v>
      </c>
    </row>
    <row r="63" spans="1:13" x14ac:dyDescent="0.3">
      <c r="A63" s="6" t="s">
        <v>74</v>
      </c>
      <c r="B63" s="7">
        <v>11601</v>
      </c>
      <c r="C63" s="7">
        <v>6</v>
      </c>
      <c r="D63" s="7">
        <v>48</v>
      </c>
      <c r="E63" s="7">
        <v>114</v>
      </c>
      <c r="F63" s="7">
        <v>89</v>
      </c>
      <c r="G63" s="7">
        <v>59</v>
      </c>
      <c r="H63" s="7">
        <v>224</v>
      </c>
      <c r="I63" s="7">
        <v>1399</v>
      </c>
      <c r="J63" s="7">
        <v>432</v>
      </c>
      <c r="K63" s="7">
        <v>671</v>
      </c>
      <c r="L63" s="7">
        <v>977</v>
      </c>
      <c r="M63" s="7">
        <v>1030</v>
      </c>
    </row>
    <row r="64" spans="1:13" x14ac:dyDescent="0.3">
      <c r="A64" s="6" t="s">
        <v>75</v>
      </c>
      <c r="B64" s="7">
        <v>13922</v>
      </c>
      <c r="C64" s="7">
        <v>13</v>
      </c>
      <c r="D64" s="7">
        <v>94</v>
      </c>
      <c r="E64" s="7">
        <v>212</v>
      </c>
      <c r="F64" s="7">
        <v>90</v>
      </c>
      <c r="G64" s="7">
        <v>116</v>
      </c>
      <c r="H64" s="7">
        <v>432</v>
      </c>
      <c r="I64" s="7">
        <v>2339</v>
      </c>
      <c r="J64" s="7">
        <v>703</v>
      </c>
      <c r="K64" s="7">
        <v>984</v>
      </c>
      <c r="L64" s="7">
        <v>1012</v>
      </c>
      <c r="M64" s="7">
        <v>770</v>
      </c>
    </row>
    <row r="65" spans="1:13" x14ac:dyDescent="0.3">
      <c r="A65" s="6" t="s">
        <v>76</v>
      </c>
      <c r="B65" s="7">
        <v>12846</v>
      </c>
      <c r="C65" s="7">
        <v>30</v>
      </c>
      <c r="D65" s="7">
        <v>127</v>
      </c>
      <c r="E65" s="7">
        <v>196</v>
      </c>
      <c r="F65" s="7">
        <v>151</v>
      </c>
      <c r="G65" s="7">
        <v>107</v>
      </c>
      <c r="H65" s="7">
        <v>258</v>
      </c>
      <c r="I65" s="7">
        <v>745</v>
      </c>
      <c r="J65" s="7">
        <v>265</v>
      </c>
      <c r="K65" s="7">
        <v>377</v>
      </c>
      <c r="L65" s="7">
        <v>451</v>
      </c>
      <c r="M65" s="7">
        <v>269</v>
      </c>
    </row>
    <row r="66" spans="1:13" x14ac:dyDescent="0.3">
      <c r="A66" s="6" t="s">
        <v>77</v>
      </c>
      <c r="B66" s="7">
        <v>12026</v>
      </c>
      <c r="C66" s="7">
        <v>32</v>
      </c>
      <c r="D66" s="7">
        <v>107</v>
      </c>
      <c r="E66" s="7">
        <v>301</v>
      </c>
      <c r="F66" s="7">
        <v>266</v>
      </c>
      <c r="G66" s="7">
        <v>177</v>
      </c>
      <c r="H66" s="7">
        <v>333</v>
      </c>
      <c r="I66" s="7">
        <v>790</v>
      </c>
      <c r="J66" s="7">
        <v>222</v>
      </c>
      <c r="K66" s="7">
        <v>307</v>
      </c>
      <c r="L66" s="7">
        <v>398</v>
      </c>
      <c r="M66" s="7">
        <v>208</v>
      </c>
    </row>
    <row r="68" spans="1:13" x14ac:dyDescent="0.3">
      <c r="A68" s="8" t="s">
        <v>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11750-A9EA-456D-91B4-CCC79BB485B6}">
  <dimension ref="A1:K59"/>
  <sheetViews>
    <sheetView tabSelected="1" workbookViewId="0">
      <selection activeCell="B2" sqref="B2:K59"/>
    </sheetView>
  </sheetViews>
  <sheetFormatPr defaultRowHeight="14.4" x14ac:dyDescent="0.3"/>
  <sheetData>
    <row r="1" spans="1:11" x14ac:dyDescent="0.3">
      <c r="A1" t="s">
        <v>79</v>
      </c>
      <c r="B1" t="s">
        <v>80</v>
      </c>
      <c r="C1" t="s">
        <v>84</v>
      </c>
      <c r="D1" t="s">
        <v>85</v>
      </c>
      <c r="E1" t="s">
        <v>86</v>
      </c>
      <c r="F1" t="s">
        <v>87</v>
      </c>
      <c r="G1" t="s">
        <v>88</v>
      </c>
      <c r="H1" t="s">
        <v>89</v>
      </c>
      <c r="I1" t="s">
        <v>90</v>
      </c>
      <c r="J1" t="s">
        <v>91</v>
      </c>
      <c r="K1" t="s">
        <v>92</v>
      </c>
    </row>
    <row r="2" spans="1:11" x14ac:dyDescent="0.3">
      <c r="A2" t="s">
        <v>81</v>
      </c>
      <c r="B2" t="str">
        <f>Data!A9</f>
        <v>Abbey (Derby)</v>
      </c>
      <c r="C2" s="9">
        <f>Data!C9</f>
        <v>16</v>
      </c>
      <c r="D2" s="9">
        <f>Data!D9</f>
        <v>67</v>
      </c>
      <c r="E2" s="9">
        <f>Data!E9</f>
        <v>253</v>
      </c>
      <c r="F2" s="9">
        <f>Data!F9</f>
        <v>243</v>
      </c>
      <c r="G2" s="9">
        <f>Data!G9</f>
        <v>177</v>
      </c>
      <c r="H2" s="9">
        <f>Data!H9</f>
        <v>289</v>
      </c>
      <c r="I2" s="9">
        <f>Data!I9</f>
        <v>1171</v>
      </c>
      <c r="J2" s="9">
        <f>Data!J9</f>
        <v>412</v>
      </c>
      <c r="K2" s="9">
        <f>SUM(Data!J9:M9)</f>
        <v>2310</v>
      </c>
    </row>
    <row r="3" spans="1:11" x14ac:dyDescent="0.3">
      <c r="A3" t="s">
        <v>81</v>
      </c>
      <c r="B3" t="str">
        <f>Data!A10</f>
        <v>Allestree</v>
      </c>
      <c r="C3" s="9">
        <f>Data!C10</f>
        <v>18</v>
      </c>
      <c r="D3" s="9">
        <f>Data!D10</f>
        <v>67</v>
      </c>
      <c r="E3" s="9">
        <f>Data!E10</f>
        <v>105</v>
      </c>
      <c r="F3" s="9">
        <f>Data!F10</f>
        <v>95</v>
      </c>
      <c r="G3" s="9">
        <f>Data!G10</f>
        <v>48</v>
      </c>
      <c r="H3" s="9">
        <f>Data!H10</f>
        <v>93</v>
      </c>
      <c r="I3" s="9">
        <f>Data!I10</f>
        <v>168</v>
      </c>
      <c r="J3" s="9">
        <f>Data!J10</f>
        <v>56</v>
      </c>
      <c r="K3" s="9">
        <f>SUM(Data!J10:M10)</f>
        <v>203</v>
      </c>
    </row>
    <row r="4" spans="1:11" x14ac:dyDescent="0.3">
      <c r="A4" t="s">
        <v>81</v>
      </c>
      <c r="B4" t="str">
        <f>Data!A11</f>
        <v>Alvaston</v>
      </c>
      <c r="C4" s="9">
        <f>Data!C11</f>
        <v>28</v>
      </c>
      <c r="D4" s="9">
        <f>Data!D11</f>
        <v>73</v>
      </c>
      <c r="E4" s="9">
        <f>Data!E11</f>
        <v>144</v>
      </c>
      <c r="F4" s="9">
        <f>Data!F11</f>
        <v>83</v>
      </c>
      <c r="G4" s="9">
        <f>Data!G11</f>
        <v>98</v>
      </c>
      <c r="H4" s="9">
        <f>Data!H11</f>
        <v>161</v>
      </c>
      <c r="I4" s="9">
        <f>Data!I11</f>
        <v>978</v>
      </c>
      <c r="J4" s="9">
        <f>Data!J11</f>
        <v>278</v>
      </c>
      <c r="K4" s="9">
        <f>SUM(Data!J11:M11)</f>
        <v>1173</v>
      </c>
    </row>
    <row r="5" spans="1:11" x14ac:dyDescent="0.3">
      <c r="A5" t="s">
        <v>81</v>
      </c>
      <c r="B5" t="str">
        <f>Data!A12</f>
        <v>Arboretum (Derby)</v>
      </c>
      <c r="C5" s="9">
        <f>Data!C12</f>
        <v>9</v>
      </c>
      <c r="D5" s="9">
        <f>Data!D12</f>
        <v>102</v>
      </c>
      <c r="E5" s="9">
        <f>Data!E12</f>
        <v>385</v>
      </c>
      <c r="F5" s="9">
        <f>Data!F12</f>
        <v>486</v>
      </c>
      <c r="G5" s="9">
        <f>Data!G12</f>
        <v>437</v>
      </c>
      <c r="H5" s="9">
        <f>Data!H12</f>
        <v>679</v>
      </c>
      <c r="I5" s="9">
        <f>Data!I12</f>
        <v>2610</v>
      </c>
      <c r="J5" s="9">
        <f>Data!J12</f>
        <v>1060</v>
      </c>
      <c r="K5" s="9">
        <f>SUM(Data!J12:M12)</f>
        <v>4772</v>
      </c>
    </row>
    <row r="6" spans="1:11" x14ac:dyDescent="0.3">
      <c r="A6" t="s">
        <v>81</v>
      </c>
      <c r="B6" t="str">
        <f>Data!A13</f>
        <v>Blagreaves</v>
      </c>
      <c r="C6" s="9">
        <f>Data!C13</f>
        <v>23</v>
      </c>
      <c r="D6" s="9">
        <f>Data!D13</f>
        <v>94</v>
      </c>
      <c r="E6" s="9">
        <f>Data!E13</f>
        <v>474</v>
      </c>
      <c r="F6" s="9">
        <f>Data!F13</f>
        <v>286</v>
      </c>
      <c r="G6" s="9">
        <f>Data!G13</f>
        <v>192</v>
      </c>
      <c r="H6" s="9">
        <f>Data!H13</f>
        <v>308</v>
      </c>
      <c r="I6" s="9">
        <f>Data!I13</f>
        <v>722</v>
      </c>
      <c r="J6" s="9">
        <f>Data!J13</f>
        <v>215</v>
      </c>
      <c r="K6" s="9">
        <f>SUM(Data!J13:M13)</f>
        <v>852</v>
      </c>
    </row>
    <row r="7" spans="1:11" x14ac:dyDescent="0.3">
      <c r="A7" t="s">
        <v>81</v>
      </c>
      <c r="B7" t="str">
        <f>Data!A14</f>
        <v>Boulton</v>
      </c>
      <c r="C7" s="9">
        <f>Data!C14</f>
        <v>8</v>
      </c>
      <c r="D7" s="9">
        <f>Data!D14</f>
        <v>63</v>
      </c>
      <c r="E7" s="9">
        <f>Data!E14</f>
        <v>121</v>
      </c>
      <c r="F7" s="9">
        <f>Data!F14</f>
        <v>71</v>
      </c>
      <c r="G7" s="9">
        <f>Data!G14</f>
        <v>69</v>
      </c>
      <c r="H7" s="9">
        <f>Data!H14</f>
        <v>120</v>
      </c>
      <c r="I7" s="9">
        <f>Data!I14</f>
        <v>659</v>
      </c>
      <c r="J7" s="9">
        <f>Data!J14</f>
        <v>219</v>
      </c>
      <c r="K7" s="9">
        <f>SUM(Data!J14:M14)</f>
        <v>672</v>
      </c>
    </row>
    <row r="8" spans="1:11" x14ac:dyDescent="0.3">
      <c r="A8" t="s">
        <v>81</v>
      </c>
      <c r="B8" t="str">
        <f>Data!A15</f>
        <v>Chaddesden</v>
      </c>
      <c r="C8" s="9">
        <f>Data!C15</f>
        <v>18</v>
      </c>
      <c r="D8" s="9">
        <f>Data!D15</f>
        <v>38</v>
      </c>
      <c r="E8" s="9">
        <f>Data!E15</f>
        <v>46</v>
      </c>
      <c r="F8" s="9">
        <f>Data!F15</f>
        <v>42</v>
      </c>
      <c r="G8" s="9">
        <f>Data!G15</f>
        <v>43</v>
      </c>
      <c r="H8" s="9">
        <f>Data!H15</f>
        <v>82</v>
      </c>
      <c r="I8" s="9">
        <f>Data!I15</f>
        <v>311</v>
      </c>
      <c r="J8" s="9">
        <f>Data!J15</f>
        <v>85</v>
      </c>
      <c r="K8" s="9">
        <f>SUM(Data!J15:M15)</f>
        <v>279</v>
      </c>
    </row>
    <row r="9" spans="1:11" x14ac:dyDescent="0.3">
      <c r="A9" t="s">
        <v>81</v>
      </c>
      <c r="B9" t="str">
        <f>Data!A16</f>
        <v>Chellaston</v>
      </c>
      <c r="C9" s="9">
        <f>Data!C16</f>
        <v>20</v>
      </c>
      <c r="D9" s="9">
        <f>Data!D16</f>
        <v>51</v>
      </c>
      <c r="E9" s="9">
        <f>Data!E16</f>
        <v>168</v>
      </c>
      <c r="F9" s="9">
        <f>Data!F16</f>
        <v>126</v>
      </c>
      <c r="G9" s="9">
        <f>Data!G16</f>
        <v>78</v>
      </c>
      <c r="H9" s="9">
        <f>Data!H16</f>
        <v>135</v>
      </c>
      <c r="I9" s="9">
        <f>Data!I16</f>
        <v>520</v>
      </c>
      <c r="J9" s="9">
        <f>Data!J16</f>
        <v>188</v>
      </c>
      <c r="K9" s="9">
        <f>SUM(Data!J16:M16)</f>
        <v>616</v>
      </c>
    </row>
    <row r="10" spans="1:11" x14ac:dyDescent="0.3">
      <c r="A10" t="s">
        <v>81</v>
      </c>
      <c r="B10" t="str">
        <f>Data!A17</f>
        <v>Darley</v>
      </c>
      <c r="C10" s="9">
        <f>Data!C17</f>
        <v>24</v>
      </c>
      <c r="D10" s="9">
        <f>Data!D17</f>
        <v>61</v>
      </c>
      <c r="E10" s="9">
        <f>Data!E17</f>
        <v>75</v>
      </c>
      <c r="F10" s="9">
        <f>Data!F17</f>
        <v>61</v>
      </c>
      <c r="G10" s="9">
        <f>Data!G17</f>
        <v>92</v>
      </c>
      <c r="H10" s="9">
        <f>Data!H17</f>
        <v>161</v>
      </c>
      <c r="I10" s="9">
        <f>Data!I17</f>
        <v>543</v>
      </c>
      <c r="J10" s="9">
        <f>Data!J17</f>
        <v>217</v>
      </c>
      <c r="K10" s="9">
        <f>SUM(Data!J17:M17)</f>
        <v>1160</v>
      </c>
    </row>
    <row r="11" spans="1:11" x14ac:dyDescent="0.3">
      <c r="A11" t="s">
        <v>81</v>
      </c>
      <c r="B11" t="str">
        <f>Data!A18</f>
        <v>Derwent</v>
      </c>
      <c r="C11" s="9">
        <f>Data!C18</f>
        <v>13</v>
      </c>
      <c r="D11" s="9">
        <f>Data!D18</f>
        <v>42</v>
      </c>
      <c r="E11" s="9">
        <f>Data!E18</f>
        <v>58</v>
      </c>
      <c r="F11" s="9">
        <f>Data!F18</f>
        <v>45</v>
      </c>
      <c r="G11" s="9">
        <f>Data!G18</f>
        <v>42</v>
      </c>
      <c r="H11" s="9">
        <f>Data!H18</f>
        <v>114</v>
      </c>
      <c r="I11" s="9">
        <f>Data!I18</f>
        <v>687</v>
      </c>
      <c r="J11" s="9">
        <f>Data!J18</f>
        <v>187</v>
      </c>
      <c r="K11" s="9">
        <f>SUM(Data!J18:M18)</f>
        <v>596</v>
      </c>
    </row>
    <row r="12" spans="1:11" x14ac:dyDescent="0.3">
      <c r="A12" t="s">
        <v>81</v>
      </c>
      <c r="B12" t="str">
        <f>Data!A19</f>
        <v>Littleover</v>
      </c>
      <c r="C12" s="9">
        <f>Data!C19</f>
        <v>9</v>
      </c>
      <c r="D12" s="9">
        <f>Data!D19</f>
        <v>99</v>
      </c>
      <c r="E12" s="9">
        <f>Data!E19</f>
        <v>444</v>
      </c>
      <c r="F12" s="9">
        <f>Data!F19</f>
        <v>312</v>
      </c>
      <c r="G12" s="9">
        <f>Data!G19</f>
        <v>185</v>
      </c>
      <c r="H12" s="9">
        <f>Data!H19</f>
        <v>329</v>
      </c>
      <c r="I12" s="9">
        <f>Data!I19</f>
        <v>819</v>
      </c>
      <c r="J12" s="9">
        <f>Data!J19</f>
        <v>180</v>
      </c>
      <c r="K12" s="9">
        <f>SUM(Data!J19:M19)</f>
        <v>929</v>
      </c>
    </row>
    <row r="13" spans="1:11" x14ac:dyDescent="0.3">
      <c r="A13" t="s">
        <v>81</v>
      </c>
      <c r="B13" t="str">
        <f>Data!A20</f>
        <v>Mackworth</v>
      </c>
      <c r="C13" s="9">
        <f>Data!C20</f>
        <v>11</v>
      </c>
      <c r="D13" s="9">
        <f>Data!D20</f>
        <v>46</v>
      </c>
      <c r="E13" s="9">
        <f>Data!E20</f>
        <v>56</v>
      </c>
      <c r="F13" s="9">
        <f>Data!F20</f>
        <v>40</v>
      </c>
      <c r="G13" s="9">
        <f>Data!G20</f>
        <v>50</v>
      </c>
      <c r="H13" s="9">
        <f>Data!H20</f>
        <v>142</v>
      </c>
      <c r="I13" s="9">
        <f>Data!I20</f>
        <v>760</v>
      </c>
      <c r="J13" s="9">
        <f>Data!J20</f>
        <v>282</v>
      </c>
      <c r="K13" s="9">
        <f>SUM(Data!J20:M20)</f>
        <v>1246</v>
      </c>
    </row>
    <row r="14" spans="1:11" x14ac:dyDescent="0.3">
      <c r="A14" t="s">
        <v>81</v>
      </c>
      <c r="B14" t="str">
        <f>Data!A21</f>
        <v>Mickleover</v>
      </c>
      <c r="C14" s="9">
        <f>Data!C21</f>
        <v>14</v>
      </c>
      <c r="D14" s="9">
        <f>Data!D21</f>
        <v>89</v>
      </c>
      <c r="E14" s="9">
        <f>Data!E21</f>
        <v>129</v>
      </c>
      <c r="F14" s="9">
        <f>Data!F21</f>
        <v>94</v>
      </c>
      <c r="G14" s="9">
        <f>Data!G21</f>
        <v>75</v>
      </c>
      <c r="H14" s="9">
        <f>Data!H21</f>
        <v>135</v>
      </c>
      <c r="I14" s="9">
        <f>Data!I21</f>
        <v>432</v>
      </c>
      <c r="J14" s="9">
        <f>Data!J21</f>
        <v>108</v>
      </c>
      <c r="K14" s="9">
        <f>SUM(Data!J21:M21)</f>
        <v>487</v>
      </c>
    </row>
    <row r="15" spans="1:11" x14ac:dyDescent="0.3">
      <c r="A15" t="s">
        <v>81</v>
      </c>
      <c r="B15" t="str">
        <f>Data!A22</f>
        <v>Normanton (Derby)</v>
      </c>
      <c r="C15" s="9">
        <f>Data!C22</f>
        <v>19</v>
      </c>
      <c r="D15" s="9">
        <f>Data!D22</f>
        <v>117</v>
      </c>
      <c r="E15" s="9">
        <f>Data!E22</f>
        <v>482</v>
      </c>
      <c r="F15" s="9">
        <f>Data!F22</f>
        <v>416</v>
      </c>
      <c r="G15" s="9">
        <f>Data!G22</f>
        <v>366</v>
      </c>
      <c r="H15" s="9">
        <f>Data!H22</f>
        <v>680</v>
      </c>
      <c r="I15" s="9">
        <f>Data!I22</f>
        <v>2925</v>
      </c>
      <c r="J15" s="9">
        <f>Data!J22</f>
        <v>966</v>
      </c>
      <c r="K15" s="9">
        <f>SUM(Data!J22:M22)</f>
        <v>4285</v>
      </c>
    </row>
    <row r="16" spans="1:11" x14ac:dyDescent="0.3">
      <c r="A16" t="s">
        <v>81</v>
      </c>
      <c r="B16" t="str">
        <f>Data!A23</f>
        <v>Oakwood (Derby)</v>
      </c>
      <c r="C16" s="9">
        <f>Data!C23</f>
        <v>13</v>
      </c>
      <c r="D16" s="9">
        <f>Data!D23</f>
        <v>45</v>
      </c>
      <c r="E16" s="9">
        <f>Data!E23</f>
        <v>73</v>
      </c>
      <c r="F16" s="9">
        <f>Data!F23</f>
        <v>65</v>
      </c>
      <c r="G16" s="9">
        <f>Data!G23</f>
        <v>58</v>
      </c>
      <c r="H16" s="9">
        <f>Data!H23</f>
        <v>106</v>
      </c>
      <c r="I16" s="9">
        <f>Data!I23</f>
        <v>275</v>
      </c>
      <c r="J16" s="9">
        <f>Data!J23</f>
        <v>78</v>
      </c>
      <c r="K16" s="9">
        <f>SUM(Data!J23:M23)</f>
        <v>348</v>
      </c>
    </row>
    <row r="17" spans="1:11" x14ac:dyDescent="0.3">
      <c r="A17" t="s">
        <v>81</v>
      </c>
      <c r="B17" t="str">
        <f>Data!A24</f>
        <v>Sinfin</v>
      </c>
      <c r="C17" s="9">
        <f>Data!C24</f>
        <v>9</v>
      </c>
      <c r="D17" s="9">
        <f>Data!D24</f>
        <v>77</v>
      </c>
      <c r="E17" s="9">
        <f>Data!E24</f>
        <v>321</v>
      </c>
      <c r="F17" s="9">
        <f>Data!F24</f>
        <v>178</v>
      </c>
      <c r="G17" s="9">
        <f>Data!G24</f>
        <v>120</v>
      </c>
      <c r="H17" s="9">
        <f>Data!H24</f>
        <v>352</v>
      </c>
      <c r="I17" s="9">
        <f>Data!I24</f>
        <v>1740</v>
      </c>
      <c r="J17" s="9">
        <f>Data!J24</f>
        <v>450</v>
      </c>
      <c r="K17" s="9">
        <f>SUM(Data!J24:M24)</f>
        <v>2003</v>
      </c>
    </row>
    <row r="18" spans="1:11" x14ac:dyDescent="0.3">
      <c r="A18" t="s">
        <v>81</v>
      </c>
      <c r="B18" t="str">
        <f>Data!A25</f>
        <v>Spondon</v>
      </c>
      <c r="C18" s="9">
        <f>Data!C25</f>
        <v>9</v>
      </c>
      <c r="D18" s="9">
        <f>Data!D25</f>
        <v>46</v>
      </c>
      <c r="E18" s="9">
        <f>Data!E25</f>
        <v>47</v>
      </c>
      <c r="F18" s="9">
        <f>Data!F25</f>
        <v>30</v>
      </c>
      <c r="G18" s="9">
        <f>Data!G25</f>
        <v>45</v>
      </c>
      <c r="H18" s="9">
        <f>Data!H25</f>
        <v>54</v>
      </c>
      <c r="I18" s="9">
        <f>Data!I25</f>
        <v>180</v>
      </c>
      <c r="J18" s="9">
        <f>Data!J25</f>
        <v>45</v>
      </c>
      <c r="K18" s="9">
        <f>SUM(Data!J25:M25)</f>
        <v>156</v>
      </c>
    </row>
    <row r="19" spans="1:11" x14ac:dyDescent="0.3">
      <c r="A19" t="s">
        <v>82</v>
      </c>
      <c r="B19" t="str">
        <f>Data!A26</f>
        <v>Abbey (Leicester)</v>
      </c>
      <c r="C19" s="9">
        <f>Data!C26</f>
        <v>27</v>
      </c>
      <c r="D19" s="9">
        <f>Data!D26</f>
        <v>43</v>
      </c>
      <c r="E19" s="9">
        <f>Data!E26</f>
        <v>399</v>
      </c>
      <c r="F19" s="9">
        <f>Data!F26</f>
        <v>447</v>
      </c>
      <c r="G19" s="9">
        <f>Data!G26</f>
        <v>283</v>
      </c>
      <c r="H19" s="9">
        <f>Data!H26</f>
        <v>724</v>
      </c>
      <c r="I19" s="9">
        <f>Data!I26</f>
        <v>2590</v>
      </c>
      <c r="J19" s="9">
        <f>Data!J26</f>
        <v>768</v>
      </c>
      <c r="K19" s="9">
        <f>SUM(Data!J26:M26)</f>
        <v>3701</v>
      </c>
    </row>
    <row r="20" spans="1:11" x14ac:dyDescent="0.3">
      <c r="A20" t="s">
        <v>82</v>
      </c>
      <c r="B20" t="str">
        <f>Data!A27</f>
        <v>Aylestone</v>
      </c>
      <c r="C20" s="9">
        <f>Data!C27</f>
        <v>16</v>
      </c>
      <c r="D20" s="9">
        <f>Data!D27</f>
        <v>37</v>
      </c>
      <c r="E20" s="9">
        <f>Data!E27</f>
        <v>90</v>
      </c>
      <c r="F20" s="9">
        <f>Data!F27</f>
        <v>86</v>
      </c>
      <c r="G20" s="9">
        <f>Data!G27</f>
        <v>54</v>
      </c>
      <c r="H20" s="9">
        <f>Data!H27</f>
        <v>159</v>
      </c>
      <c r="I20" s="9">
        <f>Data!I27</f>
        <v>666</v>
      </c>
      <c r="J20" s="9">
        <f>Data!J27</f>
        <v>230</v>
      </c>
      <c r="K20" s="9">
        <f>SUM(Data!J27:M27)</f>
        <v>1016</v>
      </c>
    </row>
    <row r="21" spans="1:11" x14ac:dyDescent="0.3">
      <c r="A21" t="s">
        <v>82</v>
      </c>
      <c r="B21" t="str">
        <f>Data!A28</f>
        <v>Beaumont Leys</v>
      </c>
      <c r="C21" s="9">
        <f>Data!C28</f>
        <v>11</v>
      </c>
      <c r="D21" s="9">
        <f>Data!D28</f>
        <v>66</v>
      </c>
      <c r="E21" s="9">
        <f>Data!E28</f>
        <v>337</v>
      </c>
      <c r="F21" s="9">
        <f>Data!F28</f>
        <v>555</v>
      </c>
      <c r="G21" s="9">
        <f>Data!G28</f>
        <v>252</v>
      </c>
      <c r="H21" s="9">
        <f>Data!H28</f>
        <v>605</v>
      </c>
      <c r="I21" s="9">
        <f>Data!I28</f>
        <v>2297</v>
      </c>
      <c r="J21" s="9">
        <f>Data!J28</f>
        <v>468</v>
      </c>
      <c r="K21" s="9">
        <f>SUM(Data!J28:M28)</f>
        <v>1902</v>
      </c>
    </row>
    <row r="22" spans="1:11" x14ac:dyDescent="0.3">
      <c r="A22" t="s">
        <v>82</v>
      </c>
      <c r="B22" t="str">
        <f>Data!A29</f>
        <v>Belgrave (Leicester)</v>
      </c>
      <c r="C22" s="9">
        <f>Data!C29</f>
        <v>4</v>
      </c>
      <c r="D22" s="9">
        <f>Data!D29</f>
        <v>79</v>
      </c>
      <c r="E22" s="9">
        <f>Data!E29</f>
        <v>796</v>
      </c>
      <c r="F22" s="9">
        <f>Data!F29</f>
        <v>1391</v>
      </c>
      <c r="G22" s="9">
        <f>Data!G29</f>
        <v>755</v>
      </c>
      <c r="H22" s="9">
        <f>Data!H29</f>
        <v>1288</v>
      </c>
      <c r="I22" s="9">
        <f>Data!I29</f>
        <v>2841</v>
      </c>
      <c r="J22" s="9">
        <f>Data!J29</f>
        <v>1482</v>
      </c>
      <c r="K22" s="9">
        <f>SUM(Data!J29:M29)</f>
        <v>7353</v>
      </c>
    </row>
    <row r="23" spans="1:11" x14ac:dyDescent="0.3">
      <c r="A23" t="s">
        <v>82</v>
      </c>
      <c r="B23" t="str">
        <f>Data!A30</f>
        <v>Braunstone Park &amp; Rowley Fields</v>
      </c>
      <c r="C23" s="9">
        <f>Data!C30</f>
        <v>15</v>
      </c>
      <c r="D23" s="9">
        <f>Data!D30</f>
        <v>74</v>
      </c>
      <c r="E23" s="9">
        <f>Data!E30</f>
        <v>250</v>
      </c>
      <c r="F23" s="9">
        <f>Data!F30</f>
        <v>310</v>
      </c>
      <c r="G23" s="9">
        <f>Data!G30</f>
        <v>154</v>
      </c>
      <c r="H23" s="9">
        <f>Data!H30</f>
        <v>422</v>
      </c>
      <c r="I23" s="9">
        <f>Data!I30</f>
        <v>2051</v>
      </c>
      <c r="J23" s="9">
        <f>Data!J30</f>
        <v>639</v>
      </c>
      <c r="K23" s="9">
        <f>SUM(Data!J30:M30)</f>
        <v>2823</v>
      </c>
    </row>
    <row r="24" spans="1:11" x14ac:dyDescent="0.3">
      <c r="A24" t="s">
        <v>82</v>
      </c>
      <c r="B24" t="str">
        <f>Data!A31</f>
        <v>Castle (Leicester)</v>
      </c>
      <c r="C24" s="9">
        <f>Data!C31</f>
        <v>18</v>
      </c>
      <c r="D24" s="9">
        <f>Data!D31</f>
        <v>50</v>
      </c>
      <c r="E24" s="9">
        <f>Data!E31</f>
        <v>153</v>
      </c>
      <c r="F24" s="9">
        <f>Data!F31</f>
        <v>136</v>
      </c>
      <c r="G24" s="9">
        <f>Data!G31</f>
        <v>109</v>
      </c>
      <c r="H24" s="9">
        <f>Data!H31</f>
        <v>394</v>
      </c>
      <c r="I24" s="9">
        <f>Data!I31</f>
        <v>1876</v>
      </c>
      <c r="J24" s="9">
        <f>Data!J31</f>
        <v>587</v>
      </c>
      <c r="K24" s="9">
        <f>SUM(Data!J31:M31)</f>
        <v>6239</v>
      </c>
    </row>
    <row r="25" spans="1:11" x14ac:dyDescent="0.3">
      <c r="A25" t="s">
        <v>82</v>
      </c>
      <c r="B25" t="str">
        <f>Data!A32</f>
        <v>Evington</v>
      </c>
      <c r="C25" s="9">
        <f>Data!C32</f>
        <v>25</v>
      </c>
      <c r="D25" s="9">
        <f>Data!D32</f>
        <v>97</v>
      </c>
      <c r="E25" s="9">
        <f>Data!E32</f>
        <v>720</v>
      </c>
      <c r="F25" s="9">
        <f>Data!F32</f>
        <v>1017</v>
      </c>
      <c r="G25" s="9">
        <f>Data!G32</f>
        <v>632</v>
      </c>
      <c r="H25" s="9">
        <f>Data!H32</f>
        <v>960</v>
      </c>
      <c r="I25" s="9">
        <f>Data!I32</f>
        <v>1846</v>
      </c>
      <c r="J25" s="9">
        <f>Data!J32</f>
        <v>411</v>
      </c>
      <c r="K25" s="9">
        <f>SUM(Data!J32:M32)</f>
        <v>2056</v>
      </c>
    </row>
    <row r="26" spans="1:11" x14ac:dyDescent="0.3">
      <c r="A26" t="s">
        <v>82</v>
      </c>
      <c r="B26" t="str">
        <f>Data!A33</f>
        <v>Eyres Monsell</v>
      </c>
      <c r="C26" s="9">
        <f>Data!C33</f>
        <v>6</v>
      </c>
      <c r="D26" s="9">
        <f>Data!D33</f>
        <v>37</v>
      </c>
      <c r="E26" s="9">
        <f>Data!E33</f>
        <v>71</v>
      </c>
      <c r="F26" s="9">
        <f>Data!F33</f>
        <v>57</v>
      </c>
      <c r="G26" s="9">
        <f>Data!G33</f>
        <v>53</v>
      </c>
      <c r="H26" s="9">
        <f>Data!H33</f>
        <v>184</v>
      </c>
      <c r="I26" s="9">
        <f>Data!I33</f>
        <v>837</v>
      </c>
      <c r="J26" s="9">
        <f>Data!J33</f>
        <v>243</v>
      </c>
      <c r="K26" s="9">
        <f>SUM(Data!J33:M33)</f>
        <v>944</v>
      </c>
    </row>
    <row r="27" spans="1:11" x14ac:dyDescent="0.3">
      <c r="A27" t="s">
        <v>82</v>
      </c>
      <c r="B27" t="str">
        <f>Data!A34</f>
        <v>Fosse</v>
      </c>
      <c r="C27" s="9">
        <f>Data!C34</f>
        <v>6</v>
      </c>
      <c r="D27" s="9">
        <f>Data!D34</f>
        <v>36</v>
      </c>
      <c r="E27" s="9">
        <f>Data!E34</f>
        <v>131</v>
      </c>
      <c r="F27" s="9">
        <f>Data!F34</f>
        <v>159</v>
      </c>
      <c r="G27" s="9">
        <f>Data!G34</f>
        <v>82</v>
      </c>
      <c r="H27" s="9">
        <f>Data!H34</f>
        <v>248</v>
      </c>
      <c r="I27" s="9">
        <f>Data!I34</f>
        <v>1550</v>
      </c>
      <c r="J27" s="9">
        <f>Data!J34</f>
        <v>618</v>
      </c>
      <c r="K27" s="9">
        <f>SUM(Data!J34:M34)</f>
        <v>3848</v>
      </c>
    </row>
    <row r="28" spans="1:11" x14ac:dyDescent="0.3">
      <c r="A28" t="s">
        <v>82</v>
      </c>
      <c r="B28" t="str">
        <f>Data!A35</f>
        <v>Humberstone &amp; Hamilton</v>
      </c>
      <c r="C28" s="9">
        <f>Data!C35</f>
        <v>23</v>
      </c>
      <c r="D28" s="9">
        <f>Data!D35</f>
        <v>62</v>
      </c>
      <c r="E28" s="9">
        <f>Data!E35</f>
        <v>559</v>
      </c>
      <c r="F28" s="9">
        <f>Data!F35</f>
        <v>952</v>
      </c>
      <c r="G28" s="9">
        <f>Data!G35</f>
        <v>498</v>
      </c>
      <c r="H28" s="9">
        <f>Data!H35</f>
        <v>854</v>
      </c>
      <c r="I28" s="9">
        <f>Data!I35</f>
        <v>2168</v>
      </c>
      <c r="J28" s="9">
        <f>Data!J35</f>
        <v>471</v>
      </c>
      <c r="K28" s="9">
        <f>SUM(Data!J35:M35)</f>
        <v>2099</v>
      </c>
    </row>
    <row r="29" spans="1:11" x14ac:dyDescent="0.3">
      <c r="A29" t="s">
        <v>82</v>
      </c>
      <c r="B29" t="str">
        <f>Data!A36</f>
        <v>Knighton</v>
      </c>
      <c r="C29" s="9">
        <f>Data!C36</f>
        <v>41</v>
      </c>
      <c r="D29" s="9">
        <f>Data!D36</f>
        <v>137</v>
      </c>
      <c r="E29" s="9">
        <f>Data!E36</f>
        <v>571</v>
      </c>
      <c r="F29" s="9">
        <f>Data!F36</f>
        <v>593</v>
      </c>
      <c r="G29" s="9">
        <f>Data!G36</f>
        <v>300</v>
      </c>
      <c r="H29" s="9">
        <f>Data!H36</f>
        <v>457</v>
      </c>
      <c r="I29" s="9">
        <f>Data!I36</f>
        <v>779</v>
      </c>
      <c r="J29" s="9">
        <f>Data!J36</f>
        <v>268</v>
      </c>
      <c r="K29" s="9">
        <f>SUM(Data!J36:M36)</f>
        <v>1289</v>
      </c>
    </row>
    <row r="30" spans="1:11" x14ac:dyDescent="0.3">
      <c r="A30" t="s">
        <v>82</v>
      </c>
      <c r="B30" t="str">
        <f>Data!A37</f>
        <v>North Evington</v>
      </c>
      <c r="C30" s="9">
        <f>Data!C37</f>
        <v>4</v>
      </c>
      <c r="D30" s="9">
        <f>Data!D37</f>
        <v>69</v>
      </c>
      <c r="E30" s="9">
        <f>Data!E37</f>
        <v>506</v>
      </c>
      <c r="F30" s="9">
        <f>Data!F37</f>
        <v>912</v>
      </c>
      <c r="G30" s="9">
        <f>Data!G37</f>
        <v>679</v>
      </c>
      <c r="H30" s="9">
        <f>Data!H37</f>
        <v>1342</v>
      </c>
      <c r="I30" s="9">
        <f>Data!I37</f>
        <v>3160</v>
      </c>
      <c r="J30" s="9">
        <f>Data!J37</f>
        <v>1980</v>
      </c>
      <c r="K30" s="9">
        <f>SUM(Data!J37:M37)</f>
        <v>7765</v>
      </c>
    </row>
    <row r="31" spans="1:11" x14ac:dyDescent="0.3">
      <c r="A31" t="s">
        <v>82</v>
      </c>
      <c r="B31" t="str">
        <f>Data!A38</f>
        <v>Rushey Mead</v>
      </c>
      <c r="C31" s="9">
        <f>Data!C38</f>
        <v>14</v>
      </c>
      <c r="D31" s="9">
        <f>Data!D38</f>
        <v>79</v>
      </c>
      <c r="E31" s="9">
        <f>Data!E38</f>
        <v>1135</v>
      </c>
      <c r="F31" s="9">
        <f>Data!F38</f>
        <v>1819</v>
      </c>
      <c r="G31" s="9">
        <f>Data!G38</f>
        <v>872</v>
      </c>
      <c r="H31" s="9">
        <f>Data!H38</f>
        <v>1098</v>
      </c>
      <c r="I31" s="9">
        <f>Data!I38</f>
        <v>2051</v>
      </c>
      <c r="J31" s="9">
        <f>Data!J38</f>
        <v>795</v>
      </c>
      <c r="K31" s="9">
        <f>SUM(Data!J38:M38)</f>
        <v>3649</v>
      </c>
    </row>
    <row r="32" spans="1:11" x14ac:dyDescent="0.3">
      <c r="A32" t="s">
        <v>82</v>
      </c>
      <c r="B32" t="str">
        <f>Data!A39</f>
        <v>Saffron</v>
      </c>
      <c r="C32" s="9">
        <f>Data!C39</f>
        <v>5</v>
      </c>
      <c r="D32" s="9">
        <f>Data!D39</f>
        <v>33</v>
      </c>
      <c r="E32" s="9">
        <f>Data!E39</f>
        <v>86</v>
      </c>
      <c r="F32" s="9">
        <f>Data!F39</f>
        <v>59</v>
      </c>
      <c r="G32" s="9">
        <f>Data!G39</f>
        <v>55</v>
      </c>
      <c r="H32" s="9">
        <f>Data!H39</f>
        <v>294</v>
      </c>
      <c r="I32" s="9">
        <f>Data!I39</f>
        <v>1415</v>
      </c>
      <c r="J32" s="9">
        <f>Data!J39</f>
        <v>358</v>
      </c>
      <c r="K32" s="9">
        <f>SUM(Data!J39:M39)</f>
        <v>2363</v>
      </c>
    </row>
    <row r="33" spans="1:11" x14ac:dyDescent="0.3">
      <c r="A33" t="s">
        <v>82</v>
      </c>
      <c r="B33" t="str">
        <f>Data!A40</f>
        <v>Spinney Hills</v>
      </c>
      <c r="C33" s="9">
        <f>Data!C40</f>
        <v>11</v>
      </c>
      <c r="D33" s="9">
        <f>Data!D40</f>
        <v>59</v>
      </c>
      <c r="E33" s="9">
        <f>Data!E40</f>
        <v>675</v>
      </c>
      <c r="F33" s="9">
        <f>Data!F40</f>
        <v>909</v>
      </c>
      <c r="G33" s="9">
        <f>Data!G40</f>
        <v>538</v>
      </c>
      <c r="H33" s="9">
        <f>Data!H40</f>
        <v>778</v>
      </c>
      <c r="I33" s="9">
        <f>Data!I40</f>
        <v>1393</v>
      </c>
      <c r="J33" s="9">
        <f>Data!J40</f>
        <v>480</v>
      </c>
      <c r="K33" s="9">
        <f>SUM(Data!J40:M40)</f>
        <v>2842</v>
      </c>
    </row>
    <row r="34" spans="1:11" x14ac:dyDescent="0.3">
      <c r="A34" t="s">
        <v>82</v>
      </c>
      <c r="B34" t="str">
        <f>Data!A41</f>
        <v>Stoneygate</v>
      </c>
      <c r="C34" s="9">
        <f>Data!C41</f>
        <v>23</v>
      </c>
      <c r="D34" s="9">
        <f>Data!D41</f>
        <v>112</v>
      </c>
      <c r="E34" s="9">
        <f>Data!E41</f>
        <v>826</v>
      </c>
      <c r="F34" s="9">
        <f>Data!F41</f>
        <v>1131</v>
      </c>
      <c r="G34" s="9">
        <f>Data!G41</f>
        <v>674</v>
      </c>
      <c r="H34" s="9">
        <f>Data!H41</f>
        <v>1041</v>
      </c>
      <c r="I34" s="9">
        <f>Data!I41</f>
        <v>2203</v>
      </c>
      <c r="J34" s="9">
        <f>Data!J41</f>
        <v>707</v>
      </c>
      <c r="K34" s="9">
        <f>SUM(Data!J41:M41)</f>
        <v>4581</v>
      </c>
    </row>
    <row r="35" spans="1:11" x14ac:dyDescent="0.3">
      <c r="A35" t="s">
        <v>82</v>
      </c>
      <c r="B35" t="str">
        <f>Data!A42</f>
        <v>Thurncourt</v>
      </c>
      <c r="C35" s="9">
        <f>Data!C42</f>
        <v>12</v>
      </c>
      <c r="D35" s="9">
        <f>Data!D42</f>
        <v>58</v>
      </c>
      <c r="E35" s="9">
        <f>Data!E42</f>
        <v>315</v>
      </c>
      <c r="F35" s="9">
        <f>Data!F42</f>
        <v>400</v>
      </c>
      <c r="G35" s="9">
        <f>Data!G42</f>
        <v>286</v>
      </c>
      <c r="H35" s="9">
        <f>Data!H42</f>
        <v>434</v>
      </c>
      <c r="I35" s="9">
        <f>Data!I42</f>
        <v>927</v>
      </c>
      <c r="J35" s="9">
        <f>Data!J42</f>
        <v>207</v>
      </c>
      <c r="K35" s="9">
        <f>SUM(Data!J42:M42)</f>
        <v>834</v>
      </c>
    </row>
    <row r="36" spans="1:11" x14ac:dyDescent="0.3">
      <c r="A36" t="s">
        <v>82</v>
      </c>
      <c r="B36" t="str">
        <f>Data!A43</f>
        <v>Troon</v>
      </c>
      <c r="C36" s="9">
        <f>Data!C43</f>
        <v>10</v>
      </c>
      <c r="D36" s="9">
        <f>Data!D43</f>
        <v>51</v>
      </c>
      <c r="E36" s="9">
        <f>Data!E43</f>
        <v>432</v>
      </c>
      <c r="F36" s="9">
        <f>Data!F43</f>
        <v>743</v>
      </c>
      <c r="G36" s="9">
        <f>Data!G43</f>
        <v>352</v>
      </c>
      <c r="H36" s="9">
        <f>Data!H43</f>
        <v>720</v>
      </c>
      <c r="I36" s="9">
        <f>Data!I43</f>
        <v>1917</v>
      </c>
      <c r="J36" s="9">
        <f>Data!J43</f>
        <v>482</v>
      </c>
      <c r="K36" s="9">
        <f>SUM(Data!J43:M43)</f>
        <v>2151</v>
      </c>
    </row>
    <row r="37" spans="1:11" x14ac:dyDescent="0.3">
      <c r="A37" t="s">
        <v>82</v>
      </c>
      <c r="B37" t="str">
        <f>Data!A44</f>
        <v>Westcotes</v>
      </c>
      <c r="C37" s="9">
        <f>Data!C44</f>
        <v>12</v>
      </c>
      <c r="D37" s="9">
        <f>Data!D44</f>
        <v>39</v>
      </c>
      <c r="E37" s="9">
        <f>Data!E44</f>
        <v>152</v>
      </c>
      <c r="F37" s="9">
        <f>Data!F44</f>
        <v>216</v>
      </c>
      <c r="G37" s="9">
        <f>Data!G44</f>
        <v>90</v>
      </c>
      <c r="H37" s="9">
        <f>Data!H44</f>
        <v>235</v>
      </c>
      <c r="I37" s="9">
        <f>Data!I44</f>
        <v>1441</v>
      </c>
      <c r="J37" s="9">
        <f>Data!J44</f>
        <v>646</v>
      </c>
      <c r="K37" s="9">
        <f>SUM(Data!J44:M44)</f>
        <v>5476</v>
      </c>
    </row>
    <row r="38" spans="1:11" x14ac:dyDescent="0.3">
      <c r="A38" t="s">
        <v>82</v>
      </c>
      <c r="B38" t="str">
        <f>Data!A45</f>
        <v>Western</v>
      </c>
      <c r="C38" s="9">
        <f>Data!C45</f>
        <v>24</v>
      </c>
      <c r="D38" s="9">
        <f>Data!D45</f>
        <v>64</v>
      </c>
      <c r="E38" s="9">
        <f>Data!E45</f>
        <v>259</v>
      </c>
      <c r="F38" s="9">
        <f>Data!F45</f>
        <v>224</v>
      </c>
      <c r="G38" s="9">
        <f>Data!G45</f>
        <v>116</v>
      </c>
      <c r="H38" s="9">
        <f>Data!H45</f>
        <v>366</v>
      </c>
      <c r="I38" s="9">
        <f>Data!I45</f>
        <v>1967</v>
      </c>
      <c r="J38" s="9">
        <f>Data!J45</f>
        <v>520</v>
      </c>
      <c r="K38" s="9">
        <f>SUM(Data!J45:M45)</f>
        <v>1845</v>
      </c>
    </row>
    <row r="39" spans="1:11" x14ac:dyDescent="0.3">
      <c r="A39" t="s">
        <v>82</v>
      </c>
      <c r="B39" t="str">
        <f>Data!A46</f>
        <v>Wycliffe</v>
      </c>
      <c r="C39" s="9">
        <f>Data!C46</f>
        <v>3</v>
      </c>
      <c r="D39" s="9">
        <f>Data!D46</f>
        <v>50</v>
      </c>
      <c r="E39" s="9">
        <f>Data!E46</f>
        <v>425</v>
      </c>
      <c r="F39" s="9">
        <f>Data!F46</f>
        <v>663</v>
      </c>
      <c r="G39" s="9">
        <f>Data!G46</f>
        <v>604</v>
      </c>
      <c r="H39" s="9">
        <f>Data!H46</f>
        <v>1379</v>
      </c>
      <c r="I39" s="9">
        <f>Data!I46</f>
        <v>2675</v>
      </c>
      <c r="J39" s="9">
        <f>Data!J46</f>
        <v>747</v>
      </c>
      <c r="K39" s="9">
        <f>SUM(Data!J46:M46)</f>
        <v>3348</v>
      </c>
    </row>
    <row r="40" spans="1:11" x14ac:dyDescent="0.3">
      <c r="A40" t="s">
        <v>83</v>
      </c>
      <c r="B40" t="str">
        <f>Data!A47</f>
        <v>Aspley</v>
      </c>
      <c r="C40" s="9">
        <f>Data!C47</f>
        <v>6</v>
      </c>
      <c r="D40" s="9">
        <f>Data!D47</f>
        <v>51</v>
      </c>
      <c r="E40" s="9">
        <f>Data!E47</f>
        <v>94</v>
      </c>
      <c r="F40" s="9">
        <f>Data!F47</f>
        <v>49</v>
      </c>
      <c r="G40" s="9">
        <f>Data!G47</f>
        <v>73</v>
      </c>
      <c r="H40" s="9">
        <f>Data!H47</f>
        <v>304</v>
      </c>
      <c r="I40" s="9">
        <f>Data!I47</f>
        <v>2037</v>
      </c>
      <c r="J40" s="9">
        <f>Data!J47</f>
        <v>566</v>
      </c>
      <c r="K40" s="9">
        <f>SUM(Data!J47:M47)</f>
        <v>2021</v>
      </c>
    </row>
    <row r="41" spans="1:11" x14ac:dyDescent="0.3">
      <c r="A41" t="s">
        <v>83</v>
      </c>
      <c r="B41" t="str">
        <f>Data!A48</f>
        <v>Basford</v>
      </c>
      <c r="C41" s="9">
        <f>Data!C48</f>
        <v>11</v>
      </c>
      <c r="D41" s="9">
        <f>Data!D48</f>
        <v>57</v>
      </c>
      <c r="E41" s="9">
        <f>Data!E48</f>
        <v>205</v>
      </c>
      <c r="F41" s="9">
        <f>Data!F48</f>
        <v>108</v>
      </c>
      <c r="G41" s="9">
        <f>Data!G48</f>
        <v>105</v>
      </c>
      <c r="H41" s="9">
        <f>Data!H48</f>
        <v>230</v>
      </c>
      <c r="I41" s="9">
        <f>Data!I48</f>
        <v>1102</v>
      </c>
      <c r="J41" s="9">
        <f>Data!J48</f>
        <v>322</v>
      </c>
      <c r="K41" s="9">
        <f>SUM(Data!J48:M48)</f>
        <v>1349</v>
      </c>
    </row>
    <row r="42" spans="1:11" x14ac:dyDescent="0.3">
      <c r="A42" t="s">
        <v>83</v>
      </c>
      <c r="B42" t="str">
        <f>Data!A49</f>
        <v>Berridge</v>
      </c>
      <c r="C42" s="9">
        <f>Data!C49</f>
        <v>17</v>
      </c>
      <c r="D42" s="9">
        <f>Data!D49</f>
        <v>96</v>
      </c>
      <c r="E42" s="9">
        <f>Data!E49</f>
        <v>279</v>
      </c>
      <c r="F42" s="9">
        <f>Data!F49</f>
        <v>225</v>
      </c>
      <c r="G42" s="9">
        <f>Data!G49</f>
        <v>240</v>
      </c>
      <c r="H42" s="9">
        <f>Data!H49</f>
        <v>432</v>
      </c>
      <c r="I42" s="9">
        <f>Data!I49</f>
        <v>1449</v>
      </c>
      <c r="J42" s="9">
        <f>Data!J49</f>
        <v>744</v>
      </c>
      <c r="K42" s="9">
        <f>SUM(Data!J49:M49)</f>
        <v>3711</v>
      </c>
    </row>
    <row r="43" spans="1:11" x14ac:dyDescent="0.3">
      <c r="A43" t="s">
        <v>83</v>
      </c>
      <c r="B43" t="str">
        <f>Data!A50</f>
        <v>Bestwood</v>
      </c>
      <c r="C43" s="9">
        <f>Data!C50</f>
        <v>10</v>
      </c>
      <c r="D43" s="9">
        <f>Data!D50</f>
        <v>55</v>
      </c>
      <c r="E43" s="9">
        <f>Data!E50</f>
        <v>119</v>
      </c>
      <c r="F43" s="9">
        <f>Data!F50</f>
        <v>78</v>
      </c>
      <c r="G43" s="9">
        <f>Data!G50</f>
        <v>67</v>
      </c>
      <c r="H43" s="9">
        <f>Data!H50</f>
        <v>265</v>
      </c>
      <c r="I43" s="9">
        <f>Data!I50</f>
        <v>1223</v>
      </c>
      <c r="J43" s="9">
        <f>Data!J50</f>
        <v>310</v>
      </c>
      <c r="K43" s="9">
        <f>SUM(Data!J50:M50)</f>
        <v>1394</v>
      </c>
    </row>
    <row r="44" spans="1:11" x14ac:dyDescent="0.3">
      <c r="A44" t="s">
        <v>83</v>
      </c>
      <c r="B44" t="str">
        <f>Data!A51</f>
        <v>Bilborough</v>
      </c>
      <c r="C44" s="9">
        <f>Data!C51</f>
        <v>8</v>
      </c>
      <c r="D44" s="9">
        <f>Data!D51</f>
        <v>55</v>
      </c>
      <c r="E44" s="9">
        <f>Data!E51</f>
        <v>111</v>
      </c>
      <c r="F44" s="9">
        <f>Data!F51</f>
        <v>85</v>
      </c>
      <c r="G44" s="9">
        <f>Data!G51</f>
        <v>92</v>
      </c>
      <c r="H44" s="9">
        <f>Data!H51</f>
        <v>245</v>
      </c>
      <c r="I44" s="9">
        <f>Data!I51</f>
        <v>1149</v>
      </c>
      <c r="J44" s="9">
        <f>Data!J51</f>
        <v>307</v>
      </c>
      <c r="K44" s="9">
        <f>SUM(Data!J51:M51)</f>
        <v>1346</v>
      </c>
    </row>
    <row r="45" spans="1:11" x14ac:dyDescent="0.3">
      <c r="A45" t="s">
        <v>83</v>
      </c>
      <c r="B45" t="str">
        <f>Data!A52</f>
        <v>Bulwell</v>
      </c>
      <c r="C45" s="9">
        <f>Data!C52</f>
        <v>13</v>
      </c>
      <c r="D45" s="9">
        <f>Data!D52</f>
        <v>56</v>
      </c>
      <c r="E45" s="9">
        <f>Data!E52</f>
        <v>130</v>
      </c>
      <c r="F45" s="9">
        <f>Data!F52</f>
        <v>43</v>
      </c>
      <c r="G45" s="9">
        <f>Data!G52</f>
        <v>50</v>
      </c>
      <c r="H45" s="9">
        <f>Data!H52</f>
        <v>170</v>
      </c>
      <c r="I45" s="9">
        <f>Data!I52</f>
        <v>843</v>
      </c>
      <c r="J45" s="9">
        <f>Data!J52</f>
        <v>257</v>
      </c>
      <c r="K45" s="9">
        <f>SUM(Data!J52:M52)</f>
        <v>1099</v>
      </c>
    </row>
    <row r="46" spans="1:11" x14ac:dyDescent="0.3">
      <c r="A46" t="s">
        <v>83</v>
      </c>
      <c r="B46" t="str">
        <f>Data!A53</f>
        <v>Bulwell Forest</v>
      </c>
      <c r="C46" s="9">
        <f>Data!C53</f>
        <v>11</v>
      </c>
      <c r="D46" s="9">
        <f>Data!D53</f>
        <v>66</v>
      </c>
      <c r="E46" s="9">
        <f>Data!E53</f>
        <v>187</v>
      </c>
      <c r="F46" s="9">
        <f>Data!F53</f>
        <v>85</v>
      </c>
      <c r="G46" s="9">
        <f>Data!G53</f>
        <v>66</v>
      </c>
      <c r="H46" s="9">
        <f>Data!H53</f>
        <v>131</v>
      </c>
      <c r="I46" s="9">
        <f>Data!I53</f>
        <v>636</v>
      </c>
      <c r="J46" s="9">
        <f>Data!J53</f>
        <v>150</v>
      </c>
      <c r="K46" s="9">
        <f>SUM(Data!J53:M53)</f>
        <v>634</v>
      </c>
    </row>
    <row r="47" spans="1:11" x14ac:dyDescent="0.3">
      <c r="A47" t="s">
        <v>83</v>
      </c>
      <c r="B47" t="str">
        <f>Data!A54</f>
        <v>Castle (Nottingham)</v>
      </c>
      <c r="C47" s="9">
        <f>Data!C54</f>
        <v>6</v>
      </c>
      <c r="D47" s="9">
        <f>Data!D54</f>
        <v>13</v>
      </c>
      <c r="E47" s="9">
        <f>Data!E54</f>
        <v>37</v>
      </c>
      <c r="F47" s="9">
        <f>Data!F54</f>
        <v>33</v>
      </c>
      <c r="G47" s="9">
        <f>Data!G54</f>
        <v>56</v>
      </c>
      <c r="H47" s="9">
        <f>Data!H54</f>
        <v>153</v>
      </c>
      <c r="I47" s="9">
        <f>Data!I54</f>
        <v>617</v>
      </c>
      <c r="J47" s="9">
        <f>Data!J54</f>
        <v>260</v>
      </c>
      <c r="K47" s="9">
        <f>SUM(Data!J54:M54)</f>
        <v>2954</v>
      </c>
    </row>
    <row r="48" spans="1:11" x14ac:dyDescent="0.3">
      <c r="A48" t="s">
        <v>83</v>
      </c>
      <c r="B48" t="str">
        <f>Data!A55</f>
        <v>Clifton East</v>
      </c>
      <c r="C48" s="9">
        <f>Data!C55</f>
        <v>11</v>
      </c>
      <c r="D48" s="9">
        <f>Data!D55</f>
        <v>27</v>
      </c>
      <c r="E48" s="9">
        <f>Data!E55</f>
        <v>63</v>
      </c>
      <c r="F48" s="9">
        <f>Data!F55</f>
        <v>41</v>
      </c>
      <c r="G48" s="9">
        <f>Data!G55</f>
        <v>37</v>
      </c>
      <c r="H48" s="9">
        <f>Data!H55</f>
        <v>116</v>
      </c>
      <c r="I48" s="9">
        <f>Data!I55</f>
        <v>825</v>
      </c>
      <c r="J48" s="9">
        <f>Data!J55</f>
        <v>251</v>
      </c>
      <c r="K48" s="9">
        <f>SUM(Data!J55:M55)</f>
        <v>1101</v>
      </c>
    </row>
    <row r="49" spans="1:11" x14ac:dyDescent="0.3">
      <c r="A49" t="s">
        <v>83</v>
      </c>
      <c r="B49" t="str">
        <f>Data!A56</f>
        <v>Clifton West</v>
      </c>
      <c r="C49" s="9">
        <f>Data!C56</f>
        <v>15</v>
      </c>
      <c r="D49" s="9">
        <f>Data!D56</f>
        <v>33</v>
      </c>
      <c r="E49" s="9">
        <f>Data!E56</f>
        <v>70</v>
      </c>
      <c r="F49" s="9">
        <f>Data!F56</f>
        <v>58</v>
      </c>
      <c r="G49" s="9">
        <f>Data!G56</f>
        <v>48</v>
      </c>
      <c r="H49" s="9">
        <f>Data!H56</f>
        <v>98</v>
      </c>
      <c r="I49" s="9">
        <f>Data!I56</f>
        <v>392</v>
      </c>
      <c r="J49" s="9">
        <f>Data!J56</f>
        <v>112</v>
      </c>
      <c r="K49" s="9">
        <f>SUM(Data!J56:M56)</f>
        <v>545</v>
      </c>
    </row>
    <row r="50" spans="1:11" x14ac:dyDescent="0.3">
      <c r="A50" t="s">
        <v>83</v>
      </c>
      <c r="B50" t="str">
        <f>Data!A57</f>
        <v>Dales</v>
      </c>
      <c r="C50" s="9">
        <f>Data!C57</f>
        <v>19</v>
      </c>
      <c r="D50" s="9">
        <f>Data!D57</f>
        <v>89</v>
      </c>
      <c r="E50" s="9">
        <f>Data!E57</f>
        <v>240</v>
      </c>
      <c r="F50" s="9">
        <f>Data!F57</f>
        <v>203</v>
      </c>
      <c r="G50" s="9">
        <f>Data!G57</f>
        <v>152</v>
      </c>
      <c r="H50" s="9">
        <f>Data!H57</f>
        <v>380</v>
      </c>
      <c r="I50" s="9">
        <f>Data!I57</f>
        <v>1340</v>
      </c>
      <c r="J50" s="9">
        <f>Data!J57</f>
        <v>491</v>
      </c>
      <c r="K50" s="9">
        <f>SUM(Data!J57:M57)</f>
        <v>2539</v>
      </c>
    </row>
    <row r="51" spans="1:11" x14ac:dyDescent="0.3">
      <c r="A51" t="s">
        <v>83</v>
      </c>
      <c r="B51" t="str">
        <f>Data!A58</f>
        <v>Hyson Green &amp; Arboretum</v>
      </c>
      <c r="C51" s="9">
        <f>Data!C58</f>
        <v>10</v>
      </c>
      <c r="D51" s="9">
        <f>Data!D58</f>
        <v>75</v>
      </c>
      <c r="E51" s="9">
        <f>Data!E58</f>
        <v>253</v>
      </c>
      <c r="F51" s="9">
        <f>Data!F58</f>
        <v>191</v>
      </c>
      <c r="G51" s="9">
        <f>Data!G58</f>
        <v>201</v>
      </c>
      <c r="H51" s="9">
        <f>Data!H58</f>
        <v>464</v>
      </c>
      <c r="I51" s="9">
        <f>Data!I58</f>
        <v>1970</v>
      </c>
      <c r="J51" s="9">
        <f>Data!J58</f>
        <v>806</v>
      </c>
      <c r="K51" s="9">
        <f>SUM(Data!J58:M58)</f>
        <v>5210</v>
      </c>
    </row>
    <row r="52" spans="1:11" x14ac:dyDescent="0.3">
      <c r="A52" t="s">
        <v>83</v>
      </c>
      <c r="B52" t="str">
        <f>Data!A59</f>
        <v>Leen Valley</v>
      </c>
      <c r="C52" s="9">
        <f>Data!C59</f>
        <v>13</v>
      </c>
      <c r="D52" s="9">
        <f>Data!D59</f>
        <v>80</v>
      </c>
      <c r="E52" s="9">
        <f>Data!E59</f>
        <v>204</v>
      </c>
      <c r="F52" s="9">
        <f>Data!F59</f>
        <v>202</v>
      </c>
      <c r="G52" s="9">
        <f>Data!G59</f>
        <v>192</v>
      </c>
      <c r="H52" s="9">
        <f>Data!H59</f>
        <v>312</v>
      </c>
      <c r="I52" s="9">
        <f>Data!I59</f>
        <v>851</v>
      </c>
      <c r="J52" s="9">
        <f>Data!J59</f>
        <v>304</v>
      </c>
      <c r="K52" s="9">
        <f>SUM(Data!J59:M59)</f>
        <v>1199</v>
      </c>
    </row>
    <row r="53" spans="1:11" x14ac:dyDescent="0.3">
      <c r="A53" t="s">
        <v>83</v>
      </c>
      <c r="B53" t="str">
        <f>Data!A60</f>
        <v>Lenton &amp; Wollaton East</v>
      </c>
      <c r="C53" s="9">
        <f>Data!C60</f>
        <v>15</v>
      </c>
      <c r="D53" s="9">
        <f>Data!D60</f>
        <v>64</v>
      </c>
      <c r="E53" s="9">
        <f>Data!E60</f>
        <v>160</v>
      </c>
      <c r="F53" s="9">
        <f>Data!F60</f>
        <v>112</v>
      </c>
      <c r="G53" s="9">
        <f>Data!G60</f>
        <v>99</v>
      </c>
      <c r="H53" s="9">
        <f>Data!H60</f>
        <v>263</v>
      </c>
      <c r="I53" s="9">
        <f>Data!I60</f>
        <v>1386</v>
      </c>
      <c r="J53" s="9">
        <f>Data!J60</f>
        <v>384</v>
      </c>
      <c r="K53" s="9">
        <f>SUM(Data!J60:M60)</f>
        <v>3152</v>
      </c>
    </row>
    <row r="54" spans="1:11" x14ac:dyDescent="0.3">
      <c r="A54" t="s">
        <v>83</v>
      </c>
      <c r="B54" t="str">
        <f>Data!A61</f>
        <v>Mapperley</v>
      </c>
      <c r="C54" s="9">
        <f>Data!C61</f>
        <v>22</v>
      </c>
      <c r="D54" s="9">
        <f>Data!D61</f>
        <v>98</v>
      </c>
      <c r="E54" s="9">
        <f>Data!E61</f>
        <v>175</v>
      </c>
      <c r="F54" s="9">
        <f>Data!F61</f>
        <v>142</v>
      </c>
      <c r="G54" s="9">
        <f>Data!G61</f>
        <v>120</v>
      </c>
      <c r="H54" s="9">
        <f>Data!H61</f>
        <v>303</v>
      </c>
      <c r="I54" s="9">
        <f>Data!I61</f>
        <v>1188</v>
      </c>
      <c r="J54" s="9">
        <f>Data!J61</f>
        <v>448</v>
      </c>
      <c r="K54" s="9">
        <f>SUM(Data!J61:M61)</f>
        <v>2099</v>
      </c>
    </row>
    <row r="55" spans="1:11" x14ac:dyDescent="0.3">
      <c r="A55" t="s">
        <v>83</v>
      </c>
      <c r="B55" t="str">
        <f>Data!A62</f>
        <v>Meadows</v>
      </c>
      <c r="C55" s="9">
        <f>Data!C62</f>
        <v>12</v>
      </c>
      <c r="D55" s="9">
        <f>Data!D62</f>
        <v>59</v>
      </c>
      <c r="E55" s="9">
        <f>Data!E62</f>
        <v>158</v>
      </c>
      <c r="F55" s="9">
        <f>Data!F62</f>
        <v>95</v>
      </c>
      <c r="G55" s="9">
        <f>Data!G62</f>
        <v>92</v>
      </c>
      <c r="H55" s="9">
        <f>Data!H62</f>
        <v>232</v>
      </c>
      <c r="I55" s="9">
        <f>Data!I62</f>
        <v>923</v>
      </c>
      <c r="J55" s="9">
        <f>Data!J62</f>
        <v>303</v>
      </c>
      <c r="K55" s="9">
        <f>SUM(Data!J62:M62)</f>
        <v>2097</v>
      </c>
    </row>
    <row r="56" spans="1:11" x14ac:dyDescent="0.3">
      <c r="A56" t="s">
        <v>83</v>
      </c>
      <c r="B56" t="str">
        <f>Data!A63</f>
        <v>Radford (Nottingham)</v>
      </c>
      <c r="C56" s="9">
        <f>Data!C63</f>
        <v>6</v>
      </c>
      <c r="D56" s="9">
        <f>Data!D63</f>
        <v>48</v>
      </c>
      <c r="E56" s="9">
        <f>Data!E63</f>
        <v>114</v>
      </c>
      <c r="F56" s="9">
        <f>Data!F63</f>
        <v>89</v>
      </c>
      <c r="G56" s="9">
        <f>Data!G63</f>
        <v>59</v>
      </c>
      <c r="H56" s="9">
        <f>Data!H63</f>
        <v>224</v>
      </c>
      <c r="I56" s="9">
        <f>Data!I63</f>
        <v>1399</v>
      </c>
      <c r="J56" s="9">
        <f>Data!J63</f>
        <v>432</v>
      </c>
      <c r="K56" s="9">
        <f>SUM(Data!J63:M63)</f>
        <v>3110</v>
      </c>
    </row>
    <row r="57" spans="1:11" x14ac:dyDescent="0.3">
      <c r="A57" t="s">
        <v>83</v>
      </c>
      <c r="B57" t="str">
        <f>Data!A64</f>
        <v>St. Ann's (Nottingham)</v>
      </c>
      <c r="C57" s="9">
        <f>Data!C64</f>
        <v>13</v>
      </c>
      <c r="D57" s="9">
        <f>Data!D64</f>
        <v>94</v>
      </c>
      <c r="E57" s="9">
        <f>Data!E64</f>
        <v>212</v>
      </c>
      <c r="F57" s="9">
        <f>Data!F64</f>
        <v>90</v>
      </c>
      <c r="G57" s="9">
        <f>Data!G64</f>
        <v>116</v>
      </c>
      <c r="H57" s="9">
        <f>Data!H64</f>
        <v>432</v>
      </c>
      <c r="I57" s="9">
        <f>Data!I64</f>
        <v>2339</v>
      </c>
      <c r="J57" s="9">
        <f>Data!J64</f>
        <v>703</v>
      </c>
      <c r="K57" s="9">
        <f>SUM(Data!J64:M64)</f>
        <v>3469</v>
      </c>
    </row>
    <row r="58" spans="1:11" x14ac:dyDescent="0.3">
      <c r="A58" t="s">
        <v>83</v>
      </c>
      <c r="B58" t="str">
        <f>Data!A65</f>
        <v>Sherwood (Nottingham)</v>
      </c>
      <c r="C58" s="9">
        <f>Data!C65</f>
        <v>30</v>
      </c>
      <c r="D58" s="9">
        <f>Data!D65</f>
        <v>127</v>
      </c>
      <c r="E58" s="9">
        <f>Data!E65</f>
        <v>196</v>
      </c>
      <c r="F58" s="9">
        <f>Data!F65</f>
        <v>151</v>
      </c>
      <c r="G58" s="9">
        <f>Data!G65</f>
        <v>107</v>
      </c>
      <c r="H58" s="9">
        <f>Data!H65</f>
        <v>258</v>
      </c>
      <c r="I58" s="9">
        <f>Data!I65</f>
        <v>745</v>
      </c>
      <c r="J58" s="9">
        <f>Data!J65</f>
        <v>265</v>
      </c>
      <c r="K58" s="9">
        <f>SUM(Data!J65:M65)</f>
        <v>1362</v>
      </c>
    </row>
    <row r="59" spans="1:11" x14ac:dyDescent="0.3">
      <c r="A59" t="s">
        <v>83</v>
      </c>
      <c r="B59" t="str">
        <f>Data!A66</f>
        <v>Wollaton West</v>
      </c>
      <c r="C59" s="9">
        <f>Data!C66</f>
        <v>32</v>
      </c>
      <c r="D59" s="9">
        <f>Data!D66</f>
        <v>107</v>
      </c>
      <c r="E59" s="9">
        <f>Data!E66</f>
        <v>301</v>
      </c>
      <c r="F59" s="9">
        <f>Data!F66</f>
        <v>266</v>
      </c>
      <c r="G59" s="9">
        <f>Data!G66</f>
        <v>177</v>
      </c>
      <c r="H59" s="9">
        <f>Data!H66</f>
        <v>333</v>
      </c>
      <c r="I59" s="9">
        <f>Data!I66</f>
        <v>790</v>
      </c>
      <c r="J59" s="9">
        <f>Data!J66</f>
        <v>222</v>
      </c>
      <c r="K59" s="9">
        <f>SUM(Data!J66:M66)</f>
        <v>1135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Derived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Nigel de Noronha</cp:lastModifiedBy>
  <dcterms:created xsi:type="dcterms:W3CDTF">2023-02-24T16:34:21Z</dcterms:created>
  <dcterms:modified xsi:type="dcterms:W3CDTF">2023-02-24T16:36:25Z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